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rincipal stockholders" sheetId="1" r:id="rId1"/>
    <sheet name="director compensation" sheetId="2" r:id="rId2"/>
    <sheet name="role of compensation consu" sheetId="3" r:id="rId3"/>
    <sheet name="base salaries" sheetId="4" r:id="rId4"/>
    <sheet name="overall goal achievement f" sheetId="5" r:id="rId5"/>
    <sheet name="overall goal achievement f-1" sheetId="6" r:id="rId6"/>
    <sheet name="annual bonus calculation" sheetId="7" r:id="rId7"/>
    <sheet name="2023 longterm performance" sheetId="8" r:id="rId8"/>
    <sheet name="2021 longterm performance" sheetId="9" r:id="rId9"/>
    <sheet name="2021 longterm performance -1" sheetId="10" r:id="rId10"/>
    <sheet name="longterm performance equit" sheetId="11" r:id="rId11"/>
    <sheet name="summary compensation" sheetId="12" r:id="rId12"/>
    <sheet name="nonequity" sheetId="13" r:id="rId13"/>
    <sheet name="change in pension value an" sheetId="14" r:id="rId14"/>
    <sheet name="all other compensation col" sheetId="15" r:id="rId15"/>
    <sheet name="ii 2023 grants of planbase" sheetId="16" r:id="rId16"/>
    <sheet name="iii defined benefit plans" sheetId="17" r:id="rId17"/>
    <sheet name="officer retention plan" sheetId="18" r:id="rId18"/>
    <sheet name="supplemental savings incen" sheetId="19" r:id="rId19"/>
    <sheet name="longterm retention plan" sheetId="20" r:id="rId20"/>
    <sheet name="audit fees" sheetId="21" r:id="rId21"/>
    <sheet name="vii pay versus performance" sheetId="22" r:id="rId22"/>
    <sheet name="compensation actually paid" sheetId="23" r:id="rId23"/>
    <sheet name="compensation actually paid-1" sheetId="24" r:id="rId24"/>
    <sheet name="for" sheetId="25" r:id="rId25"/>
    <sheet name="reconciliation of nongaap" sheetId="26" r:id="rId26"/>
    <sheet name="reconciliation of nongaap -1" sheetId="27" r:id="rId27"/>
    <sheet name="reconciliation of nongaap -2" sheetId="28" r:id="rId28"/>
    <sheet name="reconciliation of nongaap -3" sheetId="29" r:id="rId29"/>
    <sheet name="reconciliation of nongaap -4" sheetId="30" r:id="rId30"/>
  </sheets>
  <definedNames/>
  <calcPr fullCalcOnLoad="1"/>
</workbook>
</file>

<file path=xl/sharedStrings.xml><?xml version="1.0" encoding="utf-8"?>
<sst xmlns="http://schemas.openxmlformats.org/spreadsheetml/2006/main" count="626" uniqueCount="324">
  <si>
    <t>Principal Stockholders</t>
  </si>
  <si>
    <t>Name and Address of Beneficial Owner</t>
  </si>
  <si>
    <t>Class</t>
  </si>
  <si>
    <t>Number of 
 Shares and 
 Nature of 
 Beneficial 
 Ownership</t>
  </si>
  <si>
    <t>Percentage 
 of Class (1)</t>
  </si>
  <si>
    <t>Total 
 Votes</t>
  </si>
  <si>
    <t>Percentage  
 of Total 
 Votes (1)</t>
  </si>
  <si>
    <t>J. Frank Harrison, III,   JFH III Harrison Family LLC,   JFH Family Limited Partnership—FH1   and JFH3 Holdings LLC, as a group   4100 Coca-Cola Plaza   Charlotte, North Carolina 28211</t>
  </si>
  <si>
    <t>Common Stock 
   Class B Common 
 Stock</t>
  </si>
  <si>
    <t>1,004,394 
   1,004,394</t>
  </si>
  <si>
    <t>(2)   
   (3)(4)</t>
  </si>
  <si>
    <t>10.7%  
   99.97%</t>
  </si>
  <si>
    <t>70.6%</t>
  </si>
  <si>
    <t>The Coca-Cola Company 
 One Coca-Cola Plaza 
 Atlanta, Georgia 30313</t>
  </si>
  <si>
    <t>Common Stock</t>
  </si>
  <si>
    <t>29.7%</t>
  </si>
  <si>
    <t>8.7%</t>
  </si>
  <si>
    <t>The Vanguard Group, Inc. 
 100 Vanguard Boulevard 
 Malvern, Pennsylvania 19355</t>
  </si>
  <si>
    <t>6.9%</t>
  </si>
  <si>
    <t>2.0%</t>
  </si>
  <si>
    <t>BlackRock, Inc. 
 50 Hudson Yards 
 New York, New York 10001</t>
  </si>
  <si>
    <t>6.8%</t>
  </si>
  <si>
    <t>Director Compensation</t>
  </si>
  <si>
    <t>Name</t>
  </si>
  <si>
    <t>Fees Earned or 
 Paid in Cash 
 ($) (1)</t>
  </si>
  <si>
    <t>All Other 
 Compensation 
 ($)</t>
  </si>
  <si>
    <t>Total 
   ($)</t>
  </si>
  <si>
    <t>Elaine Bowers Coventry (2)</t>
  </si>
  <si>
    <t>—</t>
  </si>
  <si>
    <t>Sharon A. Decker</t>
  </si>
  <si>
    <t>James R. Helvey, III</t>
  </si>
  <si>
    <t>William H. Jones</t>
  </si>
  <si>
    <t>Umesh M. Kasbekar (3)</t>
  </si>
  <si>
    <t>Jennifer K. Mann (4)</t>
  </si>
  <si>
    <t>James H. Morgan</t>
  </si>
  <si>
    <t>Dennis A. Wicker</t>
  </si>
  <si>
    <t>Richard T. Williams</t>
  </si>
  <si>
    <t>Role of Compensation Consultants and Market Analysis</t>
  </si>
  <si>
    <t>Company Name</t>
  </si>
  <si>
    <t>2022 Net 
 Reported Revenues 
 ($ in billions)</t>
  </si>
  <si>
    <t>Brown-Forman Corporation</t>
  </si>
  <si>
    <t>Campbell Soup Company</t>
  </si>
  <si>
    <t>Constellation Brands, Inc.</t>
  </si>
  <si>
    <t>Flowers Foods, Inc.</t>
  </si>
  <si>
    <t>Keurig Dr Pepper Inc.</t>
  </si>
  <si>
    <t>Lancaster Colony Corporation</t>
  </si>
  <si>
    <t>McCormick &amp; Company, Incorporated</t>
  </si>
  <si>
    <t>Molson Coors Beverage Company</t>
  </si>
  <si>
    <t>Monster Beverage Corporation</t>
  </si>
  <si>
    <t>Post Holdings, Inc.</t>
  </si>
  <si>
    <t>Primo Water Corporation</t>
  </si>
  <si>
    <t>The Hain Celestial Group, Inc.</t>
  </si>
  <si>
    <t>TreeHouse Foods, Inc.</t>
  </si>
  <si>
    <t>Coca-Cola Consolidated, Inc.</t>
  </si>
  <si>
    <t>Median</t>
  </si>
  <si>
    <t>Average</t>
  </si>
  <si>
    <t>Base Salaries</t>
  </si>
  <si>
    <t>2022 
  Base Salary</t>
  </si>
  <si>
    <t>2023 
  Base Salary</t>
  </si>
  <si>
    <t>% Increase</t>
  </si>
  <si>
    <t>Mr. Harrison</t>
  </si>
  <si>
    <t>5.0%</t>
  </si>
  <si>
    <t>Mr. Anthony</t>
  </si>
  <si>
    <t>6.0%</t>
  </si>
  <si>
    <t>Mr. Katz</t>
  </si>
  <si>
    <t>10.0%</t>
  </si>
  <si>
    <t>Mr. Chambless</t>
  </si>
  <si>
    <t>4.0%</t>
  </si>
  <si>
    <t>Mr. Fisher</t>
  </si>
  <si>
    <t>Overall Goal Achievement Factor</t>
  </si>
  <si>
    <t>Performance Goals</t>
  </si>
  <si>
    <t>Performance Measure</t>
  </si>
  <si>
    <t>Weight</t>
  </si>
  <si>
    <t>Threshold</t>
  </si>
  <si>
    <t>Target</t>
  </si>
  <si>
    <t>Maximum</t>
  </si>
  <si>
    <t>EBIT</t>
  </si>
  <si>
    <t>40%</t>
  </si>
  <si>
    <t>$597.0 million</t>
  </si>
  <si>
    <t>$677.0 million</t>
  </si>
  <si>
    <t>$717.0 million</t>
  </si>
  <si>
    <t>Free Cash Flow</t>
  </si>
  <si>
    <t>$200.0 million</t>
  </si>
  <si>
    <t>$240.0 million</t>
  </si>
  <si>
    <t>$280.0 million</t>
  </si>
  <si>
    <t>Revenue</t>
  </si>
  <si>
    <t>20%</t>
  </si>
  <si>
    <t>$ 6.164 billion</t>
  </si>
  <si>
    <t>$ 6.344 billion</t>
  </si>
  <si>
    <t>$ 6.404 billion</t>
  </si>
  <si>
    <t>Target 
 Performance 
 Goal</t>
  </si>
  <si>
    <t>Adjusted 
 Goal 
 Achievement (1)</t>
  </si>
  <si>
    <t>Payout 
 Percentage</t>
  </si>
  <si>
    <t>Weighted 
 Payout 
 Percentage</t>
  </si>
  <si>
    <t>$836.8 million</t>
  </si>
  <si>
    <t>150.0%</t>
  </si>
  <si>
    <t>60.0%</t>
  </si>
  <si>
    <t>$437.3 million</t>
  </si>
  <si>
    <t>$6.344 billion</t>
  </si>
  <si>
    <t>$6.300 billion</t>
  </si>
  <si>
    <t>87.7%</t>
  </si>
  <si>
    <t>17.5%</t>
  </si>
  <si>
    <t>137.5%</t>
  </si>
  <si>
    <t>Annual Bonus Calculation</t>
  </si>
  <si>
    <t>Base 
 Salary</t>
  </si>
  <si>
    <t>x</t>
  </si>
  <si>
    <t>Target 
 Bonus Percentage   (% of Base Salary)</t>
  </si>
  <si>
    <t>Overall Goal 
 Achievement 
 Factor</t>
  </si>
  <si>
    <t>Individual 
 Performance 
 Factor</t>
  </si>
  <si>
    <t>Bonus 
 Award 
 Earned</t>
  </si>
  <si>
    <t>100%</t>
  </si>
  <si>
    <t>75%</t>
  </si>
  <si>
    <t>2023 Long-Term Performance Plan</t>
  </si>
  <si>
    <t>2023 Long-Term Performance Plan Target Awards</t>
  </si>
  <si>
    <t>% of     Base Salary</t>
  </si>
  <si>
    <t>$ Amount</t>
  </si>
  <si>
    <t>150%</t>
  </si>
  <si>
    <t>2021 Long-Term Performance Plan</t>
  </si>
  <si>
    <t>2021 Long-Term 
 Performance Plan 
 Target Awards</t>
  </si>
  <si>
    <t>Long-Term   Performance Factor</t>
  </si>
  <si>
    <t>Award Earned</t>
  </si>
  <si>
    <t>Performance Measure  (1)</t>
  </si>
  <si>
    <t>Adjusted Goal 
 Achievement (2)</t>
  </si>
  <si>
    <t>50%</t>
  </si>
  <si>
    <t>$851.0 million</t>
  </si>
  <si>
    <t>$1,923.8 million</t>
  </si>
  <si>
    <t>75.0%</t>
  </si>
  <si>
    <t>Leverage Ratio</t>
  </si>
  <si>
    <t>30%</t>
  </si>
  <si>
    <t>45.0%</t>
  </si>
  <si>
    <t>EBIT Margin</t>
  </si>
  <si>
    <t>5.30%</t>
  </si>
  <si>
    <t>10.31%</t>
  </si>
  <si>
    <t>30.0%</t>
  </si>
  <si>
    <t>Long-Term Performance Factor</t>
  </si>
  <si>
    <t>Long-Term Performance Equity Plan</t>
  </si>
  <si>
    <t>2021 Long-Term 
 Performance Equity 
 Plan Award</t>
  </si>
  <si>
    <t>Long-Term 
  Performance  
 Factor</t>
  </si>
  <si>
    <t>Bonus Award Earned</t>
  </si>
  <si>
    <t>Summary Compensation</t>
  </si>
  <si>
    <t>Name and   Principal Position   (a)</t>
  </si>
  <si>
    <t>Year 
 (b)</t>
  </si>
  <si>
    <t>Salary 
 ($) 
 (c)</t>
  </si>
  <si>
    <t>Bonus 
 ($) 
 (d)</t>
  </si>
  <si>
    <t>Non-Equity 
 Incentive Plan 
 Compensation 
 ($) 
 (e)</t>
  </si>
  <si>
    <t>Change in 
 Pension Value 
 and 
 Nonqualified 
 Deferred 
 Compensation 
 Earnings 
 ($) 
 (f)</t>
  </si>
  <si>
    <t>All Other 
 Compensation 
 ($) 
 (g)</t>
  </si>
  <si>
    <t>Total 
 ($) 
 (h)</t>
  </si>
  <si>
    <t>J. Frank Harrison, III 
 Chairman of the Board and 
 Chief Executive Officer</t>
  </si>
  <si>
    <t>2023 
   2022   2021</t>
  </si>
  <si>
    <t>1,319,941 
   1,263,042   1,223,631</t>
  </si>
  <si>
    <t>4,250,000 
   —   —</t>
  </si>
  <si>
    <t>12,729,828 
   12,814,543   11,706,365</t>
  </si>
  <si>
    <t>1,089,198 
   57,692   289,021</t>
  </si>
  <si>
    <t>392,033 
   553,849   326,119</t>
  </si>
  <si>
    <t>19,781,000 
   14,689,126   13,545,136</t>
  </si>
  <si>
    <t>F. Scott Anthony 
 Executive Vice President and 
 Chief Financial Officer</t>
  </si>
  <si>
    <t>594,347 
   564,544   548,629</t>
  </si>
  <si>
    <t>350,000 
   —   —</t>
  </si>
  <si>
    <t>1,527,437 
   1,532,146   1,279,183</t>
  </si>
  <si>
    <t>— 
   —   —</t>
  </si>
  <si>
    <t>214,815 
   209,466   204,903</t>
  </si>
  <si>
    <t>2,686,599 
   2,306,156   2,032,715</t>
  </si>
  <si>
    <t>David M. Katz 
 President and 
 Chief Operating Officer</t>
  </si>
  <si>
    <t>959,485 
   885,333   844,178</t>
  </si>
  <si>
    <t>1,000,000 
   —   —</t>
  </si>
  <si>
    <t>3,914,134 
   3,092,816   2,866,500</t>
  </si>
  <si>
    <t>235,061 
   —   156,250</t>
  </si>
  <si>
    <t>639,551 
   635,330   618,131</t>
  </si>
  <si>
    <t>6,748,231 
   4,613,479   4,485,059</t>
  </si>
  <si>
    <t>Robert G. Chambless 
 Executive Vice President, 
 Franchise Beverage Operations</t>
  </si>
  <si>
    <t>714,579 
   688,878   669,459</t>
  </si>
  <si>
    <t>1,842,956 
   1,869,581   1,705,048</t>
  </si>
  <si>
    <t>512,491 
   22,013   210,437</t>
  </si>
  <si>
    <t>218,693 
   204,985   204,114</t>
  </si>
  <si>
    <t>3,638,719 
   2,792,703   2,789,058</t>
  </si>
  <si>
    <t>E. Beauregarde Fisher III 
 Executive Vice President, 
 General Counsel and Secretary</t>
  </si>
  <si>
    <t>645,041 
   617,235   599,835</t>
  </si>
  <si>
    <t>1,660,643 
   1,675,147   1,527,723</t>
  </si>
  <si>
    <t>321,438 
   316,306   314,126</t>
  </si>
  <si>
    <t>2,977,122 
   2,608,688   2,441,684</t>
  </si>
  <si>
    <t>Non-Equity</t>
  </si>
  <si>
    <t>2023 
 Annual Bonus Plan 
 ($)</t>
  </si>
  <si>
    <t>2021 
 Long-Term 
 Performance Equity Plan 
 ($)</t>
  </si>
  <si>
    <t>2021 
 Long-Term 
 Performance Plan 
 ($)</t>
  </si>
  <si>
    <t>Total 
 ($)</t>
  </si>
  <si>
    <t>Change in Pension Value and Nonqualified Deferred Compensation Earnings (Column (f))</t>
  </si>
  <si>
    <t>Pension Plan 
 ($) (1)</t>
  </si>
  <si>
    <t>Officer Retention 
 Plan 
 ($)</t>
  </si>
  <si>
    <t>Nonqualified 
 Deferred 
 Compensation 
 Earnings 
 ($) (2)</t>
  </si>
  <si>
    <t>All Other Compensation (Column (g))</t>
  </si>
  <si>
    <t>Company 
 Contributions 
 to Defined 
 Contribution 
 Plans 
 ($)</t>
  </si>
  <si>
    <t>Life 
 Insurance 
 ($)</t>
  </si>
  <si>
    <t>Tax 
 Gross-Ups 
 ($)</t>
  </si>
  <si>
    <t>Executive 
 Allowance 
 ($)</t>
  </si>
  <si>
    <t>Personal 
 Use of 
 Corporate 
 Aircraft 
 ($)</t>
  </si>
  <si>
    <t>Other 
 ($)</t>
  </si>
  <si>
    <t>II. 2023 Grants of Plan-Based Awards</t>
  </si>
  <si>
    <t>Estimated Possible Payouts Under  Non-Equity 
 Incentive Plan Awards</t>
  </si>
  <si>
    <t>Plan (1)</t>
  </si>
  <si>
    <t>Threshold 
 ($) (2)</t>
  </si>
  <si>
    <t>Target 
 ($) (3)</t>
  </si>
  <si>
    <t>Maximum   ($) (4)</t>
  </si>
  <si>
    <t>ABP 
   LTPEP</t>
  </si>
  <si>
    <t>133,461 
      700,000</t>
  </si>
  <si>
    <t>1,334,607 
   7,000,000</t>
  </si>
  <si>
    <t>3,002,866   10,500,00</t>
  </si>
  <si>
    <t>ABP 
   LTPP</t>
  </si>
  <si>
    <t>45,166 
   45,166</t>
  </si>
  <si>
    <t>451,660 
      451,660</t>
  </si>
  <si>
    <t>1,016,234   677,490</t>
  </si>
  <si>
    <t>98,005 
   147,007</t>
  </si>
  <si>
    <t>980,045 
    1,470,068</t>
  </si>
  <si>
    <t>2,205,101   2,205,101</t>
  </si>
  <si>
    <t>54,073 
   54,073</t>
  </si>
  <si>
    <t>540,734 
      540,734</t>
  </si>
  <si>
    <t>1,216,651   811,101</t>
  </si>
  <si>
    <t>48,916 
   48,916</t>
  </si>
  <si>
    <t>489,156 
      489,156</t>
  </si>
  <si>
    <t>1,100,601   733,734</t>
  </si>
  <si>
    <t>III. Defined Benefit Plans</t>
  </si>
  <si>
    <t>Plan Name</t>
  </si>
  <si>
    <t>Number of Years 
 Credited Service 
 (#) (1)</t>
  </si>
  <si>
    <t>Present Value of 
 Accumulated 
 Benefit 
 ($) (2)</t>
  </si>
  <si>
    <t>Payments During 
 Last Fiscal Year 
 ($) (3)</t>
  </si>
  <si>
    <t>Pension Plan</t>
  </si>
  <si>
    <t>Officer Retention Plan</t>
  </si>
  <si>
    <t>Pension Plan</t>
  </si>
  <si>
    <t>Officer Retention Plan</t>
  </si>
  <si>
    <t>Estimated Annual 
 Retirement Benefit 
 ($)</t>
  </si>
  <si>
    <t>Number of Years 
 Payable 
 (#)</t>
  </si>
  <si>
    <t>Supplemental Savings Incentive Plan</t>
  </si>
  <si>
    <t>Executive 
 Contributions in 
 Fiscal 2023 
 ($) (1)</t>
  </si>
  <si>
    <t>Company 
 Contributions in 
 Fiscal 2023 
 ($) (2)</t>
  </si>
  <si>
    <t>Aggregate 
 Earnings in 
 Fiscal 2023 
 ($) (3)</t>
  </si>
  <si>
    <t>Aggregate 
 Withdrawals/ 
 Distributions 
 ($)</t>
  </si>
  <si>
    <t>Aggregate 
 Balance at 
 December 31, 2023 
 ($) (4)</t>
  </si>
  <si>
    <t>Long-Term Retention Plan</t>
  </si>
  <si>
    <t>Company 
 Contributions in 
 Fiscal 2023 
 ($) (1)</t>
  </si>
  <si>
    <t>Aggregate 
 Earnings in 
 Fiscal 2023 
 ($)</t>
  </si>
  <si>
    <t>Aggregate 
 Balance at 
 December 31, 2023 
 ($)</t>
  </si>
  <si>
    <t>Audit Fees</t>
  </si>
  <si>
    <t>Name and Plans</t>
  </si>
  <si>
    <t>Voluntary 
 Resignation 
 or 
 Termination 
 Without 
 Cause 
 ($)</t>
  </si>
  <si>
    <t>Termination 
 for Cause 
 ($)</t>
  </si>
  <si>
    <t>Death 
 ($)</t>
  </si>
  <si>
    <t>Disability 
 ($)</t>
  </si>
  <si>
    <t>Retirement 
 ($) (1)</t>
  </si>
  <si>
    <t>Change in 
 Control 
 ($)</t>
  </si>
  <si>
    <t>Officer Retention Plan (2)</t>
  </si>
  <si>
    <t>Supplemental Savings Incentive Plan (2)</t>
  </si>
  <si>
    <t>Annual Bonus Plan (3)</t>
  </si>
  <si>
    <t>Long-Term Performance Equity Plan (4)</t>
  </si>
  <si>
    <t>Total</t>
  </si>
  <si>
    <t>Long-Term Performance Plan (4)</t>
  </si>
  <si>
    <t>VII. Pay Versus Performance</t>
  </si>
  <si>
    <t>Value of Initial Fixed 
 $100 Investment Based 
 On:</t>
  </si>
  <si>
    <t>Year   (a)</t>
  </si>
  <si>
    <t>Summary 
 Compensation 
 Table Total for 
 PEO 
 ($) 
 (b)</t>
  </si>
  <si>
    <t>Compensation 
 Actually Paid 
 to PEO 
 ($) 
 (c)</t>
  </si>
  <si>
    <t>Average 
 Summary 
 Compensation 
 Table Total for 
 Non-PEO 
 Named 
 Executive 
 Officers 
 ($) 
 (d)</t>
  </si>
  <si>
    <t>Average 
 Compensation 
 Actually Paid 
 to  Non-PEO 
 Named 
 Executive 
 Officers 
 ($) 
 (e)</t>
  </si>
  <si>
    <t>Total 
 Shareholder 
 Return 
 ($) 
 (f)</t>
  </si>
  <si>
    <t>Peer Group 
 Shareholder 
 Return 
 ($) 
 (g)</t>
  </si>
  <si>
    <t>Net Income 
 (in thousands) 
 ($) 
 (h)</t>
  </si>
  <si>
    <t>Income from 
 Operations 
 (in thousands) 
 ($) 
 (i)</t>
  </si>
  <si>
    <t>Compensation Actually Paid to PEO (Column (c))</t>
  </si>
  <si>
    <t>Year</t>
  </si>
  <si>
    <t>Summary 
 Compensation Table 
 Total for PEO 
 ($)</t>
  </si>
  <si>
    <t>Deduct Aggregate 
 Change in Actual 
 Present Value in 
 Pension Plan &amp; ORP 
 ($)</t>
  </si>
  <si>
    <t>Add Service Costs &amp; 
 Prior Service Costs for 
 ORP 
 ($)</t>
  </si>
  <si>
    <t>Compensation Actually 
 Paid to PEO 
 ($)</t>
  </si>
  <si>
    <t>Average Summary 
 Compensation Table 
 Total for  Non-PEO 
 Named Executive 
 Officers 
 ($)</t>
  </si>
  <si>
    <t>Deduct Average of the 
 Aggregate Change in 
 Actual Present Value in 
 Pension Plan &amp; ORP 
 ($)</t>
  </si>
  <si>
    <t>Add Average Service 
 Costs &amp; Prior Service 
 Costs for ORP 
 ($)</t>
  </si>
  <si>
    <t>Average Compensation 
 Actually Paid to 
 Non-PEO  Named 
 Executive Officers 
 ($)</t>
  </si>
  <si>
    <t>FOR</t>
  </si>
  <si>
    <t>Fiscal 2023 
 ($)</t>
  </si>
  <si>
    <t>Fiscal 2022 
 ($)</t>
  </si>
  <si>
    <t>Audit Fees (1)</t>
  </si>
  <si>
    <t>Audit-Related Fees</t>
  </si>
  <si>
    <t>Tax Fees</t>
  </si>
  <si>
    <t>All Other Fees</t>
  </si>
  <si>
    <t>Reconciliation of Non-GAAP Financial Performance Measures</t>
  </si>
  <si>
    <t>Description of Adjustment (in thousands)</t>
  </si>
  <si>
    <t>Fiscal 2021</t>
  </si>
  <si>
    <t>Fiscal 2022</t>
  </si>
  <si>
    <t>Fiscal 2023</t>
  </si>
  <si>
    <t>Reported results (GAAP)</t>
  </si>
  <si>
    <t>Fair value adjustments for commodity derivative instruments</t>
  </si>
  <si>
    <t>Supply chain and asset optimization expenses</t>
  </si>
  <si>
    <t>Total Impact of Adjustments</t>
  </si>
  <si>
    <t>Adjusted EBIT Results</t>
  </si>
  <si>
    <t>Three-Year Cumulative Total</t>
  </si>
  <si>
    <t>Fiscal 2022</t>
  </si>
  <si>
    <t>Fiscal 2023</t>
  </si>
  <si>
    <t>Reported Net Sales</t>
  </si>
  <si>
    <t>Adjusted EBIT</t>
  </si>
  <si>
    <t>Adjusted EBIT Margin</t>
  </si>
  <si>
    <t>7.95%</t>
  </si>
  <si>
    <t>10.39%</t>
  </si>
  <si>
    <t>12.58%</t>
  </si>
  <si>
    <t>Three-Year Average</t>
  </si>
  <si>
    <t>Fiscal 2021</t>
  </si>
  <si>
    <t>Depreciation &amp; Amortization</t>
  </si>
  <si>
    <t>Adjusted EBITDA</t>
  </si>
  <si>
    <t>Reported Net Debt</t>
  </si>
  <si>
    <t>Long-Term Debt (as reported)</t>
  </si>
  <si>
    <t>Cash &amp; Cash Equivalents (as reported)</t>
  </si>
  <si>
    <t>Net Debt</t>
  </si>
  <si>
    <t>Net Debt Adjustments</t>
  </si>
  <si>
    <t>Business Acquisitions &amp; Distribution Rights Purchases</t>
  </si>
  <si>
    <t>Snyder Production Center Acquisition</t>
  </si>
  <si>
    <t>$—</t>
  </si>
  <si>
    <t>Special Dividend</t>
  </si>
  <si>
    <t>Total Net Debt Adjustments</t>
  </si>
  <si>
    <t>Normalized Net Debt</t>
  </si>
  <si>
    <t>Adjusted Leverage Ratio</t>
  </si>
  <si>
    <t>Net Sales</t>
  </si>
  <si>
    <t>Reported Results (GAAP)</t>
  </si>
  <si>
    <t>Non-trade  sales in 2023 (excluded from ABP)</t>
  </si>
  <si>
    <t>Adjusted Revenue Results</t>
  </si>
  <si>
    <t>(in thousands)</t>
  </si>
  <si>
    <t>Favorable/ 
 (Unfavorable)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</si>
</sst>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"/>
    <numFmt numFmtId="166" formatCode="\(#,##0_);[RED]\(#,##0\)"/>
    <numFmt numFmtId="167" formatCode="_(\$* #,##0.00_);_(\$* \(#,##0.00\);_(\$* \-??_);_(@_)"/>
    <numFmt numFmtId="168" formatCode="#,##0.00"/>
    <numFmt numFmtId="169" formatCode="_(\$* #,##0_);_(\$* \(#,##0\);_(\$* \-_);_(@_)"/>
    <numFmt numFmtId="170" formatCode="&quot;($&quot;#,##0_);[RED]&quot;($&quot;#,##0\)"/>
    <numFmt numFmtId="171" formatCode="\(#,##0.00_);[RED]\(#,##0.00\)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5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4" fontId="2" fillId="0" borderId="0" xfId="0" applyFont="1" applyBorder="1" applyAlignment="1">
      <alignment horizontal="center" wrapText="1"/>
    </xf>
    <xf numFmtId="164" fontId="2" fillId="0" borderId="0" xfId="0" applyFont="1" applyAlignment="1">
      <alignment horizontal="center" wrapText="1"/>
    </xf>
    <xf numFmtId="164" fontId="0" fillId="0" borderId="0" xfId="0" applyFont="1" applyAlignment="1">
      <alignment wrapText="1"/>
    </xf>
    <xf numFmtId="164" fontId="0" fillId="0" borderId="0" xfId="0" applyFont="1" applyAlignment="1">
      <alignment horizontal="right" wrapText="1"/>
    </xf>
    <xf numFmtId="165" fontId="0" fillId="0" borderId="0" xfId="0" applyNumberFormat="1" applyAlignment="1">
      <alignment horizontal="right"/>
    </xf>
    <xf numFmtId="164" fontId="0" fillId="0" borderId="0" xfId="0" applyFont="1" applyAlignment="1">
      <alignment horizontal="center"/>
    </xf>
    <xf numFmtId="166" fontId="0" fillId="0" borderId="0" xfId="0" applyNumberFormat="1" applyAlignment="1">
      <alignment/>
    </xf>
    <xf numFmtId="164" fontId="0" fillId="0" borderId="0" xfId="0" applyFont="1" applyAlignment="1">
      <alignment horizontal="right"/>
    </xf>
    <xf numFmtId="167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168" fontId="2" fillId="0" borderId="0" xfId="0" applyNumberFormat="1" applyFont="1" applyAlignment="1">
      <alignment horizontal="center"/>
    </xf>
    <xf numFmtId="169" fontId="0" fillId="0" borderId="0" xfId="0" applyNumberFormat="1" applyBorder="1" applyAlignment="1">
      <alignment horizontal="right"/>
    </xf>
    <xf numFmtId="164" fontId="2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right"/>
    </xf>
    <xf numFmtId="164" fontId="0" fillId="0" borderId="0" xfId="0" applyBorder="1" applyAlignment="1">
      <alignment/>
    </xf>
    <xf numFmtId="164" fontId="2" fillId="0" borderId="0" xfId="0" applyFont="1" applyBorder="1" applyAlignment="1">
      <alignment horizontal="right"/>
    </xf>
    <xf numFmtId="168" fontId="0" fillId="0" borderId="0" xfId="0" applyNumberFormat="1" applyAlignment="1">
      <alignment horizontal="right"/>
    </xf>
    <xf numFmtId="164" fontId="0" fillId="0" borderId="0" xfId="0" applyFont="1" applyAlignment="1">
      <alignment horizontal="center" wrapText="1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right"/>
    </xf>
    <xf numFmtId="164" fontId="2" fillId="0" borderId="0" xfId="0" applyFont="1" applyBorder="1" applyAlignment="1">
      <alignment wrapText="1"/>
    </xf>
    <xf numFmtId="165" fontId="0" fillId="0" borderId="0" xfId="0" applyNumberFormat="1" applyAlignment="1">
      <alignment/>
    </xf>
    <xf numFmtId="168" fontId="0" fillId="0" borderId="0" xfId="0" applyNumberFormat="1" applyAlignment="1">
      <alignment/>
    </xf>
    <xf numFmtId="164" fontId="2" fillId="0" borderId="0" xfId="0" applyFont="1" applyAlignment="1">
      <alignment wrapText="1"/>
    </xf>
    <xf numFmtId="169" fontId="2" fillId="0" borderId="0" xfId="0" applyNumberFormat="1" applyFont="1" applyBorder="1" applyAlignment="1">
      <alignment horizontal="right"/>
    </xf>
    <xf numFmtId="170" fontId="0" fillId="0" borderId="0" xfId="0" applyNumberFormat="1" applyBorder="1" applyAlignment="1">
      <alignment horizontal="right"/>
    </xf>
    <xf numFmtId="164" fontId="2" fillId="0" borderId="0" xfId="0" applyFont="1" applyAlignment="1">
      <alignment horizontal="right"/>
    </xf>
    <xf numFmtId="164" fontId="3" fillId="0" borderId="0" xfId="0" applyFont="1" applyAlignment="1">
      <alignment/>
    </xf>
    <xf numFmtId="170" fontId="2" fillId="0" borderId="0" xfId="0" applyNumberFormat="1" applyFont="1" applyBorder="1" applyAlignment="1">
      <alignment horizontal="right"/>
    </xf>
    <xf numFmtId="168" fontId="2" fillId="0" borderId="0" xfId="0" applyNumberFormat="1" applyFont="1" applyAlignment="1">
      <alignment horizontal="right"/>
    </xf>
    <xf numFmtId="171" fontId="2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Q8"/>
  <sheetViews>
    <sheetView tabSelected="1" workbookViewId="0" topLeftCell="A1">
      <selection activeCell="A1" sqref="A1"/>
    </sheetView>
  </sheetViews>
  <sheetFormatPr defaultColWidth="9.140625" defaultRowHeight="15"/>
  <cols>
    <col min="1" max="1" width="100.8515625" style="0" customWidth="1"/>
    <col min="2" max="2" width="8.7109375" style="0" customWidth="1"/>
    <col min="3" max="3" width="39.7109375" style="0" customWidth="1"/>
    <col min="4" max="5" width="8.7109375" style="0" customWidth="1"/>
    <col min="6" max="6" width="23.7109375" style="0" customWidth="1"/>
    <col min="7" max="7" width="16.7109375" style="0" customWidth="1"/>
    <col min="8" max="9" width="8.7109375" style="0" customWidth="1"/>
    <col min="10" max="10" width="17.7109375" style="0" customWidth="1"/>
    <col min="11" max="13" width="8.7109375" style="0" customWidth="1"/>
    <col min="14" max="14" width="10.7109375" style="0" customWidth="1"/>
    <col min="15" max="16" width="8.7109375" style="0" customWidth="1"/>
    <col min="17" max="17" width="34.7109375" style="0" customWidth="1"/>
    <col min="18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17" ht="39.75" customHeight="1">
      <c r="A4" s="2" t="s">
        <v>1</v>
      </c>
      <c r="C4" s="3" t="s">
        <v>2</v>
      </c>
      <c r="E4" s="4" t="s">
        <v>3</v>
      </c>
      <c r="F4" s="4"/>
      <c r="I4" s="4" t="s">
        <v>4</v>
      </c>
      <c r="J4" s="4"/>
      <c r="M4" s="4" t="s">
        <v>5</v>
      </c>
      <c r="N4" s="4"/>
      <c r="Q4" s="5" t="s">
        <v>6</v>
      </c>
    </row>
    <row r="5" spans="1:17" ht="39.75" customHeight="1">
      <c r="A5" t="s">
        <v>7</v>
      </c>
      <c r="C5" s="6" t="s">
        <v>8</v>
      </c>
      <c r="F5" s="7" t="s">
        <v>9</v>
      </c>
      <c r="G5" s="6" t="s">
        <v>10</v>
      </c>
      <c r="J5" s="7" t="s">
        <v>11</v>
      </c>
      <c r="N5" s="8">
        <v>20087880</v>
      </c>
      <c r="Q5" s="9" t="s">
        <v>12</v>
      </c>
    </row>
    <row r="6" spans="1:17" ht="39.75" customHeight="1">
      <c r="A6" s="6" t="s">
        <v>13</v>
      </c>
      <c r="C6" t="s">
        <v>14</v>
      </c>
      <c r="F6" s="8">
        <v>2482165</v>
      </c>
      <c r="G6" s="10">
        <v>-5</v>
      </c>
      <c r="J6" s="11" t="s">
        <v>15</v>
      </c>
      <c r="N6" s="8">
        <v>2482165</v>
      </c>
      <c r="Q6" s="9" t="s">
        <v>16</v>
      </c>
    </row>
    <row r="7" spans="1:17" ht="39.75" customHeight="1">
      <c r="A7" s="6" t="s">
        <v>17</v>
      </c>
      <c r="C7" t="s">
        <v>14</v>
      </c>
      <c r="F7" s="8">
        <v>578432</v>
      </c>
      <c r="G7" s="10">
        <v>-6</v>
      </c>
      <c r="J7" s="11" t="s">
        <v>18</v>
      </c>
      <c r="N7" s="8">
        <v>578432</v>
      </c>
      <c r="Q7" s="9" t="s">
        <v>19</v>
      </c>
    </row>
    <row r="8" spans="1:17" ht="39.75" customHeight="1">
      <c r="A8" s="6" t="s">
        <v>20</v>
      </c>
      <c r="C8" t="s">
        <v>14</v>
      </c>
      <c r="F8" s="8">
        <v>565870</v>
      </c>
      <c r="G8" s="10">
        <v>-7</v>
      </c>
      <c r="J8" s="11" t="s">
        <v>21</v>
      </c>
      <c r="N8" s="8">
        <v>565870</v>
      </c>
      <c r="Q8" s="9" t="s">
        <v>19</v>
      </c>
    </row>
  </sheetData>
  <sheetProtection selectLockedCells="1" selectUnlockedCells="1"/>
  <mergeCells count="4">
    <mergeCell ref="A2:F2"/>
    <mergeCell ref="E4:F4"/>
    <mergeCell ref="I4:J4"/>
    <mergeCell ref="M4:N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O6"/>
  <sheetViews>
    <sheetView workbookViewId="0" topLeftCell="A1">
      <selection activeCell="A1" sqref="A1"/>
    </sheetView>
  </sheetViews>
  <sheetFormatPr defaultColWidth="9.140625" defaultRowHeight="15"/>
  <cols>
    <col min="1" max="1" width="28.7109375" style="0" customWidth="1"/>
    <col min="2" max="2" width="8.7109375" style="0" customWidth="1"/>
    <col min="3" max="3" width="6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2" width="8.7109375" style="0" customWidth="1"/>
    <col min="13" max="13" width="19.7109375" style="0" customWidth="1"/>
    <col min="14" max="14" width="8.7109375" style="0" customWidth="1"/>
    <col min="15" max="15" width="30.7109375" style="0" customWidth="1"/>
    <col min="16" max="16384" width="8.7109375" style="0" customWidth="1"/>
  </cols>
  <sheetData>
    <row r="2" spans="1:15" ht="39.75" customHeight="1">
      <c r="A2" s="2" t="s">
        <v>121</v>
      </c>
      <c r="C2" s="3" t="s">
        <v>72</v>
      </c>
      <c r="E2" s="4" t="s">
        <v>90</v>
      </c>
      <c r="F2" s="4"/>
      <c r="I2" s="4" t="s">
        <v>122</v>
      </c>
      <c r="J2" s="4"/>
      <c r="M2" s="5" t="s">
        <v>92</v>
      </c>
      <c r="O2" s="5" t="s">
        <v>93</v>
      </c>
    </row>
    <row r="3" spans="1:15" ht="15">
      <c r="A3" t="s">
        <v>76</v>
      </c>
      <c r="C3" s="9" t="s">
        <v>123</v>
      </c>
      <c r="E3" s="17" t="s">
        <v>124</v>
      </c>
      <c r="F3" s="17"/>
      <c r="I3" s="17" t="s">
        <v>125</v>
      </c>
      <c r="J3" s="17"/>
      <c r="M3" s="9" t="s">
        <v>95</v>
      </c>
      <c r="O3" s="9" t="s">
        <v>126</v>
      </c>
    </row>
    <row r="4" spans="1:15" ht="15">
      <c r="A4" t="s">
        <v>127</v>
      </c>
      <c r="C4" s="9" t="s">
        <v>128</v>
      </c>
      <c r="F4" s="20">
        <v>1.69</v>
      </c>
      <c r="J4" s="20">
        <v>0.38</v>
      </c>
      <c r="M4" s="9" t="s">
        <v>95</v>
      </c>
      <c r="O4" s="9" t="s">
        <v>129</v>
      </c>
    </row>
    <row r="5" spans="1:15" ht="15">
      <c r="A5" t="s">
        <v>130</v>
      </c>
      <c r="C5" s="9" t="s">
        <v>86</v>
      </c>
      <c r="F5" s="11" t="s">
        <v>131</v>
      </c>
      <c r="J5" s="11" t="s">
        <v>132</v>
      </c>
      <c r="M5" s="9" t="s">
        <v>95</v>
      </c>
      <c r="O5" s="9" t="s">
        <v>133</v>
      </c>
    </row>
    <row r="6" spans="1:15" ht="15">
      <c r="A6" s="2" t="s">
        <v>134</v>
      </c>
      <c r="O6" s="3" t="s">
        <v>95</v>
      </c>
    </row>
  </sheetData>
  <sheetProtection selectLockedCells="1" selectUnlockedCells="1"/>
  <mergeCells count="4">
    <mergeCell ref="E2:F2"/>
    <mergeCell ref="I2:J2"/>
    <mergeCell ref="E3:F3"/>
    <mergeCell ref="I3:J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R5"/>
  <sheetViews>
    <sheetView workbookViewId="0" topLeftCell="A1">
      <selection activeCell="A1" sqref="A1"/>
    </sheetView>
  </sheetViews>
  <sheetFormatPr defaultColWidth="9.140625" defaultRowHeight="15"/>
  <cols>
    <col min="1" max="1" width="12.7109375" style="0" customWidth="1"/>
    <col min="2" max="10" width="8.7109375" style="0" customWidth="1"/>
    <col min="11" max="11" width="1.7109375" style="0" customWidth="1"/>
    <col min="12" max="12" width="8.7109375" style="0" customWidth="1"/>
    <col min="13" max="13" width="34.7109375" style="0" customWidth="1"/>
    <col min="14" max="14" width="8.7109375" style="0" customWidth="1"/>
    <col min="15" max="15" width="1.7109375" style="0" customWidth="1"/>
    <col min="16" max="16384" width="8.7109375" style="0" customWidth="1"/>
  </cols>
  <sheetData>
    <row r="2" spans="1:6" ht="15">
      <c r="A2" s="1" t="s">
        <v>135</v>
      </c>
      <c r="B2" s="1"/>
      <c r="C2" s="1"/>
      <c r="D2" s="1"/>
      <c r="E2" s="1"/>
      <c r="F2" s="1"/>
    </row>
    <row r="4" spans="1:18" ht="39.75" customHeight="1">
      <c r="A4" s="2" t="s">
        <v>23</v>
      </c>
      <c r="C4" s="18"/>
      <c r="D4" s="18"/>
      <c r="G4" s="4" t="s">
        <v>136</v>
      </c>
      <c r="H4" s="4"/>
      <c r="K4" s="3" t="s">
        <v>105</v>
      </c>
      <c r="M4" s="5" t="s">
        <v>137</v>
      </c>
      <c r="O4" s="3" t="e">
        <f aca="true" t="shared" si="0" ref="O4:O5">#N/A</f>
        <v>#N/A</v>
      </c>
      <c r="Q4" s="16" t="s">
        <v>138</v>
      </c>
      <c r="R4" s="16"/>
    </row>
    <row r="5" spans="1:18" ht="15">
      <c r="A5" t="s">
        <v>60</v>
      </c>
      <c r="G5" s="15">
        <v>6700000</v>
      </c>
      <c r="H5" s="15"/>
      <c r="K5" s="9" t="s">
        <v>105</v>
      </c>
      <c r="M5" s="9" t="s">
        <v>95</v>
      </c>
      <c r="O5" s="9" t="e">
        <f t="shared" si="0"/>
        <v>#N/A</v>
      </c>
      <c r="Q5" s="15">
        <v>10050000</v>
      </c>
      <c r="R5" s="15"/>
    </row>
  </sheetData>
  <sheetProtection selectLockedCells="1" selectUnlockedCells="1"/>
  <mergeCells count="6">
    <mergeCell ref="A2:F2"/>
    <mergeCell ref="C4:D4"/>
    <mergeCell ref="G4:H4"/>
    <mergeCell ref="Q4:R4"/>
    <mergeCell ref="G5:H5"/>
    <mergeCell ref="Q5:R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B9"/>
  <sheetViews>
    <sheetView workbookViewId="0" topLeftCell="A1">
      <selection activeCell="A1" sqref="A1"/>
    </sheetView>
  </sheetViews>
  <sheetFormatPr defaultColWidth="9.140625" defaultRowHeight="15"/>
  <cols>
    <col min="1" max="1" width="85.8515625" style="0" customWidth="1"/>
    <col min="2" max="3" width="8.7109375" style="0" customWidth="1"/>
    <col min="4" max="4" width="20.7109375" style="0" customWidth="1"/>
    <col min="5" max="7" width="8.7109375" style="0" customWidth="1"/>
    <col min="8" max="8" width="35.7109375" style="0" customWidth="1"/>
    <col min="9" max="11" width="8.7109375" style="0" customWidth="1"/>
    <col min="12" max="12" width="19.7109375" style="0" customWidth="1"/>
    <col min="13" max="15" width="8.7109375" style="0" customWidth="1"/>
    <col min="16" max="16" width="38.7109375" style="0" customWidth="1"/>
    <col min="17" max="19" width="8.7109375" style="0" customWidth="1"/>
    <col min="20" max="20" width="30.7109375" style="0" customWidth="1"/>
    <col min="21" max="23" width="8.7109375" style="0" customWidth="1"/>
    <col min="24" max="24" width="29.7109375" style="0" customWidth="1"/>
    <col min="25" max="27" width="8.7109375" style="0" customWidth="1"/>
    <col min="28" max="28" width="38.7109375" style="0" customWidth="1"/>
    <col min="29" max="16384" width="8.7109375" style="0" customWidth="1"/>
  </cols>
  <sheetData>
    <row r="2" spans="1:6" ht="15">
      <c r="A2" s="1" t="s">
        <v>139</v>
      </c>
      <c r="B2" s="1"/>
      <c r="C2" s="1"/>
      <c r="D2" s="1"/>
      <c r="E2" s="1"/>
      <c r="F2" s="1"/>
    </row>
    <row r="4" spans="1:28" ht="39.75" customHeight="1">
      <c r="A4" s="3" t="s">
        <v>140</v>
      </c>
      <c r="C4" s="4" t="s">
        <v>141</v>
      </c>
      <c r="D4" s="4"/>
      <c r="G4" s="4" t="s">
        <v>142</v>
      </c>
      <c r="H4" s="4"/>
      <c r="K4" s="4" t="s">
        <v>143</v>
      </c>
      <c r="L4" s="4"/>
      <c r="O4" s="4" t="s">
        <v>144</v>
      </c>
      <c r="P4" s="4"/>
      <c r="S4" s="4" t="s">
        <v>145</v>
      </c>
      <c r="T4" s="4"/>
      <c r="W4" s="4" t="s">
        <v>146</v>
      </c>
      <c r="X4" s="4"/>
      <c r="AA4" s="4" t="s">
        <v>147</v>
      </c>
      <c r="AB4" s="4"/>
    </row>
    <row r="5" spans="1:28" ht="39.75" customHeight="1">
      <c r="A5" s="6" t="s">
        <v>148</v>
      </c>
      <c r="D5" s="7" t="s">
        <v>149</v>
      </c>
      <c r="H5" s="7" t="s">
        <v>150</v>
      </c>
      <c r="L5" s="7" t="s">
        <v>151</v>
      </c>
      <c r="P5" s="7" t="s">
        <v>152</v>
      </c>
      <c r="T5" s="7" t="s">
        <v>153</v>
      </c>
      <c r="X5" s="7" t="s">
        <v>154</v>
      </c>
      <c r="AB5" s="7" t="s">
        <v>155</v>
      </c>
    </row>
    <row r="6" spans="1:28" ht="39.75" customHeight="1">
      <c r="A6" s="6" t="s">
        <v>156</v>
      </c>
      <c r="D6" s="7" t="s">
        <v>149</v>
      </c>
      <c r="H6" s="7" t="s">
        <v>157</v>
      </c>
      <c r="L6" s="7" t="s">
        <v>158</v>
      </c>
      <c r="P6" s="7" t="s">
        <v>159</v>
      </c>
      <c r="T6" s="7" t="s">
        <v>160</v>
      </c>
      <c r="X6" s="7" t="s">
        <v>161</v>
      </c>
      <c r="AB6" s="7" t="s">
        <v>162</v>
      </c>
    </row>
    <row r="7" spans="1:28" ht="39.75" customHeight="1">
      <c r="A7" s="6" t="s">
        <v>163</v>
      </c>
      <c r="D7" s="7" t="s">
        <v>149</v>
      </c>
      <c r="H7" s="7" t="s">
        <v>164</v>
      </c>
      <c r="L7" s="7" t="s">
        <v>165</v>
      </c>
      <c r="P7" s="7" t="s">
        <v>166</v>
      </c>
      <c r="T7" s="7" t="s">
        <v>167</v>
      </c>
      <c r="X7" s="7" t="s">
        <v>168</v>
      </c>
      <c r="AB7" s="7" t="s">
        <v>169</v>
      </c>
    </row>
    <row r="8" spans="1:28" ht="39.75" customHeight="1">
      <c r="A8" s="6" t="s">
        <v>170</v>
      </c>
      <c r="D8" s="7" t="s">
        <v>149</v>
      </c>
      <c r="H8" s="7" t="s">
        <v>171</v>
      </c>
      <c r="L8" s="7" t="s">
        <v>158</v>
      </c>
      <c r="P8" s="7" t="s">
        <v>172</v>
      </c>
      <c r="T8" s="7" t="s">
        <v>173</v>
      </c>
      <c r="X8" s="7" t="s">
        <v>174</v>
      </c>
      <c r="AB8" s="7" t="s">
        <v>175</v>
      </c>
    </row>
    <row r="9" spans="1:28" ht="39.75" customHeight="1">
      <c r="A9" s="6" t="s">
        <v>176</v>
      </c>
      <c r="D9" s="7" t="s">
        <v>149</v>
      </c>
      <c r="H9" s="7" t="s">
        <v>177</v>
      </c>
      <c r="L9" s="7" t="s">
        <v>158</v>
      </c>
      <c r="P9" s="7" t="s">
        <v>178</v>
      </c>
      <c r="T9" s="7" t="s">
        <v>160</v>
      </c>
      <c r="X9" s="7" t="s">
        <v>179</v>
      </c>
      <c r="AB9" s="7" t="s">
        <v>180</v>
      </c>
    </row>
  </sheetData>
  <sheetProtection selectLockedCells="1" selectUnlockedCells="1"/>
  <mergeCells count="8">
    <mergeCell ref="A2:F2"/>
    <mergeCell ref="C4:D4"/>
    <mergeCell ref="G4:H4"/>
    <mergeCell ref="K4:L4"/>
    <mergeCell ref="O4:P4"/>
    <mergeCell ref="S4:T4"/>
    <mergeCell ref="W4:X4"/>
    <mergeCell ref="AA4:AB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P9"/>
  <sheetViews>
    <sheetView workbookViewId="0" topLeftCell="A1">
      <selection activeCell="A1" sqref="A1"/>
    </sheetView>
  </sheetViews>
  <sheetFormatPr defaultColWidth="9.140625" defaultRowHeight="15"/>
  <cols>
    <col min="1" max="1" width="1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181</v>
      </c>
      <c r="B2" s="1"/>
      <c r="C2" s="1"/>
      <c r="D2" s="1"/>
      <c r="E2" s="1"/>
      <c r="F2" s="1"/>
    </row>
    <row r="4" spans="1:16" ht="39.75" customHeight="1">
      <c r="A4" s="2" t="s">
        <v>23</v>
      </c>
      <c r="C4" s="4" t="s">
        <v>182</v>
      </c>
      <c r="D4" s="4"/>
      <c r="G4" s="4" t="s">
        <v>183</v>
      </c>
      <c r="H4" s="4"/>
      <c r="K4" s="4" t="s">
        <v>184</v>
      </c>
      <c r="L4" s="4"/>
      <c r="O4" s="4" t="s">
        <v>185</v>
      </c>
      <c r="P4" s="4"/>
    </row>
    <row r="5" spans="1:16" ht="15">
      <c r="A5" t="s">
        <v>60</v>
      </c>
      <c r="D5" s="8">
        <v>2679828</v>
      </c>
      <c r="H5" s="8">
        <v>10050000</v>
      </c>
      <c r="L5" s="11" t="s">
        <v>28</v>
      </c>
      <c r="P5" s="8">
        <v>12729828</v>
      </c>
    </row>
    <row r="6" spans="1:16" ht="15">
      <c r="A6" t="s">
        <v>62</v>
      </c>
      <c r="D6" s="8">
        <v>906911</v>
      </c>
      <c r="H6" s="11" t="s">
        <v>28</v>
      </c>
      <c r="L6" s="8">
        <v>620526</v>
      </c>
      <c r="P6" s="8">
        <v>1527437</v>
      </c>
    </row>
    <row r="7" spans="1:16" ht="15">
      <c r="A7" t="s">
        <v>64</v>
      </c>
      <c r="D7" s="8">
        <v>1967884</v>
      </c>
      <c r="H7" s="11" t="s">
        <v>28</v>
      </c>
      <c r="L7" s="8">
        <v>1946250</v>
      </c>
      <c r="P7" s="8">
        <v>3914134</v>
      </c>
    </row>
    <row r="8" spans="1:16" ht="15">
      <c r="A8" t="s">
        <v>66</v>
      </c>
      <c r="D8" s="8">
        <v>1085768</v>
      </c>
      <c r="H8" s="11" t="s">
        <v>28</v>
      </c>
      <c r="L8" s="8">
        <v>757188</v>
      </c>
      <c r="P8" s="8">
        <v>1842956</v>
      </c>
    </row>
    <row r="9" spans="1:16" ht="15">
      <c r="A9" t="s">
        <v>68</v>
      </c>
      <c r="D9" s="8">
        <v>982202</v>
      </c>
      <c r="H9" s="11" t="s">
        <v>28</v>
      </c>
      <c r="L9" s="8">
        <v>678441</v>
      </c>
      <c r="P9" s="8">
        <v>1660643</v>
      </c>
    </row>
  </sheetData>
  <sheetProtection selectLockedCells="1" selectUnlockedCells="1"/>
  <mergeCells count="5">
    <mergeCell ref="A2:F2"/>
    <mergeCell ref="C4:D4"/>
    <mergeCell ref="G4:H4"/>
    <mergeCell ref="K4:L4"/>
    <mergeCell ref="O4:P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N9"/>
  <sheetViews>
    <sheetView workbookViewId="0" topLeftCell="A1">
      <selection activeCell="A1" sqref="A1"/>
    </sheetView>
  </sheetViews>
  <sheetFormatPr defaultColWidth="9.140625" defaultRowHeight="15"/>
  <cols>
    <col min="1" max="1" width="13.7109375" style="0" customWidth="1"/>
    <col min="2" max="2" width="8.7109375" style="0" customWidth="1"/>
    <col min="3" max="3" width="22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186</v>
      </c>
      <c r="B2" s="1"/>
      <c r="C2" s="1"/>
      <c r="D2" s="1"/>
      <c r="E2" s="1"/>
      <c r="F2" s="1"/>
    </row>
    <row r="4" spans="1:14" ht="39.75" customHeight="1">
      <c r="A4" s="2" t="s">
        <v>23</v>
      </c>
      <c r="C4" s="5" t="s">
        <v>187</v>
      </c>
      <c r="E4" s="4" t="s">
        <v>188</v>
      </c>
      <c r="F4" s="4"/>
      <c r="I4" s="4" t="s">
        <v>189</v>
      </c>
      <c r="J4" s="4"/>
      <c r="M4" s="4" t="s">
        <v>185</v>
      </c>
      <c r="N4" s="4"/>
    </row>
    <row r="5" spans="1:14" ht="15">
      <c r="A5" t="s">
        <v>60</v>
      </c>
      <c r="C5" s="9" t="s">
        <v>28</v>
      </c>
      <c r="F5" s="8">
        <v>1089198</v>
      </c>
      <c r="J5" s="11" t="s">
        <v>28</v>
      </c>
      <c r="N5" s="8">
        <v>1089198</v>
      </c>
    </row>
    <row r="6" spans="1:14" ht="15">
      <c r="A6" t="s">
        <v>62</v>
      </c>
      <c r="C6" s="9" t="s">
        <v>28</v>
      </c>
      <c r="F6" s="11" t="s">
        <v>28</v>
      </c>
      <c r="J6" s="11" t="s">
        <v>28</v>
      </c>
      <c r="N6" s="11" t="s">
        <v>28</v>
      </c>
    </row>
    <row r="7" spans="1:14" ht="15">
      <c r="A7" t="s">
        <v>64</v>
      </c>
      <c r="C7" s="9" t="s">
        <v>28</v>
      </c>
      <c r="F7" s="8">
        <v>235061</v>
      </c>
      <c r="J7" s="11" t="s">
        <v>28</v>
      </c>
      <c r="N7" s="8">
        <v>235061</v>
      </c>
    </row>
    <row r="8" spans="1:14" ht="15">
      <c r="A8" t="s">
        <v>66</v>
      </c>
      <c r="C8" s="9" t="s">
        <v>28</v>
      </c>
      <c r="F8" s="8">
        <v>490190</v>
      </c>
      <c r="J8" s="8">
        <v>22301</v>
      </c>
      <c r="N8" s="8">
        <v>512491</v>
      </c>
    </row>
    <row r="9" spans="1:14" ht="15">
      <c r="A9" t="s">
        <v>68</v>
      </c>
      <c r="C9" s="9" t="s">
        <v>28</v>
      </c>
      <c r="F9" s="11" t="s">
        <v>28</v>
      </c>
      <c r="J9" s="11" t="s">
        <v>28</v>
      </c>
      <c r="N9" s="11" t="s">
        <v>28</v>
      </c>
    </row>
  </sheetData>
  <sheetProtection selectLockedCells="1" selectUnlockedCells="1"/>
  <mergeCells count="4">
    <mergeCell ref="A2:F2"/>
    <mergeCell ref="E4:F4"/>
    <mergeCell ref="I4:J4"/>
    <mergeCell ref="M4:N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B9"/>
  <sheetViews>
    <sheetView workbookViewId="0" topLeftCell="A1">
      <selection activeCell="A1" sqref="A1"/>
    </sheetView>
  </sheetViews>
  <sheetFormatPr defaultColWidth="9.140625" defaultRowHeight="15"/>
  <cols>
    <col min="1" max="1" width="1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2" spans="1:6" ht="15">
      <c r="A2" s="1" t="s">
        <v>190</v>
      </c>
      <c r="B2" s="1"/>
      <c r="C2" s="1"/>
      <c r="D2" s="1"/>
      <c r="E2" s="1"/>
      <c r="F2" s="1"/>
    </row>
    <row r="4" spans="1:28" ht="39.75" customHeight="1">
      <c r="A4" s="2" t="s">
        <v>23</v>
      </c>
      <c r="C4" s="4" t="s">
        <v>191</v>
      </c>
      <c r="D4" s="4"/>
      <c r="G4" s="4" t="s">
        <v>192</v>
      </c>
      <c r="H4" s="4"/>
      <c r="K4" s="4" t="s">
        <v>193</v>
      </c>
      <c r="L4" s="4"/>
      <c r="O4" s="4" t="s">
        <v>194</v>
      </c>
      <c r="P4" s="4"/>
      <c r="S4" s="4" t="s">
        <v>195</v>
      </c>
      <c r="T4" s="4"/>
      <c r="W4" s="4" t="s">
        <v>196</v>
      </c>
      <c r="X4" s="4"/>
      <c r="AA4" s="4" t="s">
        <v>185</v>
      </c>
      <c r="AB4" s="4"/>
    </row>
    <row r="5" spans="1:28" ht="15">
      <c r="A5" t="s">
        <v>60</v>
      </c>
      <c r="D5" s="8">
        <v>56098</v>
      </c>
      <c r="H5" s="8">
        <v>10668</v>
      </c>
      <c r="L5" s="8">
        <v>54366</v>
      </c>
      <c r="P5" s="8">
        <v>45000</v>
      </c>
      <c r="T5" s="8">
        <v>217561</v>
      </c>
      <c r="X5" s="8">
        <v>8340</v>
      </c>
      <c r="AB5" s="8">
        <v>392033</v>
      </c>
    </row>
    <row r="6" spans="1:28" ht="15">
      <c r="A6" t="s">
        <v>62</v>
      </c>
      <c r="D6" s="8">
        <v>184330</v>
      </c>
      <c r="H6" s="8">
        <v>9553</v>
      </c>
      <c r="L6" s="8">
        <v>4147</v>
      </c>
      <c r="P6" s="8">
        <v>15000</v>
      </c>
      <c r="T6" s="11" t="s">
        <v>28</v>
      </c>
      <c r="X6" s="8">
        <v>1785</v>
      </c>
      <c r="AB6" s="8">
        <v>214815</v>
      </c>
    </row>
    <row r="7" spans="1:28" ht="15">
      <c r="A7" t="s">
        <v>64</v>
      </c>
      <c r="D7" s="8">
        <v>584915</v>
      </c>
      <c r="H7" s="8">
        <v>8938</v>
      </c>
      <c r="L7" s="8">
        <v>16113</v>
      </c>
      <c r="P7" s="8">
        <v>25000</v>
      </c>
      <c r="T7" s="11" t="s">
        <v>28</v>
      </c>
      <c r="X7" s="8">
        <v>4585</v>
      </c>
      <c r="AB7" s="8">
        <v>639551</v>
      </c>
    </row>
    <row r="8" spans="1:28" ht="15">
      <c r="A8" t="s">
        <v>66</v>
      </c>
      <c r="D8" s="8">
        <v>147921</v>
      </c>
      <c r="H8" s="8">
        <v>13288</v>
      </c>
      <c r="L8" s="8">
        <v>21793</v>
      </c>
      <c r="P8" s="8">
        <v>25000</v>
      </c>
      <c r="T8" s="11" t="s">
        <v>28</v>
      </c>
      <c r="X8" s="8">
        <v>10691</v>
      </c>
      <c r="AB8" s="8">
        <v>218693</v>
      </c>
    </row>
    <row r="9" spans="1:28" ht="15">
      <c r="A9" t="s">
        <v>68</v>
      </c>
      <c r="D9" s="8">
        <v>294191</v>
      </c>
      <c r="H9" s="8">
        <v>4585</v>
      </c>
      <c r="L9" s="8">
        <v>2660</v>
      </c>
      <c r="P9" s="8">
        <v>15000</v>
      </c>
      <c r="T9" s="11" t="s">
        <v>28</v>
      </c>
      <c r="X9" s="8">
        <v>5002</v>
      </c>
      <c r="AB9" s="8">
        <v>321438</v>
      </c>
    </row>
  </sheetData>
  <sheetProtection selectLockedCells="1" selectUnlockedCells="1"/>
  <mergeCells count="8">
    <mergeCell ref="A2:F2"/>
    <mergeCell ref="C4:D4"/>
    <mergeCell ref="G4:H4"/>
    <mergeCell ref="K4:L4"/>
    <mergeCell ref="O4:P4"/>
    <mergeCell ref="S4:T4"/>
    <mergeCell ref="W4:X4"/>
    <mergeCell ref="AA4:AB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O10"/>
  <sheetViews>
    <sheetView workbookViewId="0" topLeftCell="A1">
      <selection activeCell="A1" sqref="A1"/>
    </sheetView>
  </sheetViews>
  <sheetFormatPr defaultColWidth="9.140625" defaultRowHeight="15"/>
  <cols>
    <col min="1" max="1" width="13.7109375" style="0" customWidth="1"/>
    <col min="2" max="3" width="8.7109375" style="0" customWidth="1"/>
    <col min="4" max="4" width="13.7109375" style="0" customWidth="1"/>
    <col min="5" max="7" width="8.7109375" style="0" customWidth="1"/>
    <col min="8" max="8" width="22.7109375" style="0" customWidth="1"/>
    <col min="9" max="11" width="8.7109375" style="0" customWidth="1"/>
    <col min="12" max="12" width="23.7109375" style="0" customWidth="1"/>
    <col min="13" max="14" width="8.7109375" style="0" customWidth="1"/>
    <col min="15" max="15" width="21.7109375" style="0" customWidth="1"/>
    <col min="16" max="16384" width="8.7109375" style="0" customWidth="1"/>
  </cols>
  <sheetData>
    <row r="2" spans="1:6" ht="15">
      <c r="A2" s="1" t="s">
        <v>197</v>
      </c>
      <c r="B2" s="1"/>
      <c r="C2" s="1"/>
      <c r="D2" s="1"/>
      <c r="E2" s="1"/>
      <c r="F2" s="1"/>
    </row>
    <row r="4" spans="3:15" ht="39.75" customHeight="1">
      <c r="C4" s="18"/>
      <c r="D4" s="18"/>
      <c r="G4" s="4" t="s">
        <v>198</v>
      </c>
      <c r="H4" s="4"/>
      <c r="I4" s="4"/>
      <c r="J4" s="4"/>
      <c r="K4" s="4"/>
      <c r="L4" s="4"/>
      <c r="M4" s="4"/>
      <c r="N4" s="4"/>
      <c r="O4" s="4"/>
    </row>
    <row r="5" spans="1:15" ht="39.75" customHeight="1">
      <c r="A5" s="2" t="s">
        <v>23</v>
      </c>
      <c r="C5" s="16" t="s">
        <v>199</v>
      </c>
      <c r="D5" s="16"/>
      <c r="G5" s="4" t="s">
        <v>200</v>
      </c>
      <c r="H5" s="4"/>
      <c r="I5" s="4"/>
      <c r="K5" s="4" t="s">
        <v>201</v>
      </c>
      <c r="L5" s="4"/>
      <c r="M5" s="4"/>
      <c r="O5" s="3" t="s">
        <v>202</v>
      </c>
    </row>
    <row r="6" spans="1:15" ht="39.75" customHeight="1">
      <c r="A6" t="s">
        <v>60</v>
      </c>
      <c r="D6" s="7" t="s">
        <v>203</v>
      </c>
      <c r="H6" s="7" t="s">
        <v>204</v>
      </c>
      <c r="L6" s="21" t="s">
        <v>205</v>
      </c>
      <c r="O6" s="11" t="s">
        <v>206</v>
      </c>
    </row>
    <row r="7" spans="1:15" ht="39.75" customHeight="1">
      <c r="A7" t="s">
        <v>62</v>
      </c>
      <c r="D7" s="7" t="s">
        <v>207</v>
      </c>
      <c r="H7" s="7" t="s">
        <v>208</v>
      </c>
      <c r="L7" s="21" t="s">
        <v>209</v>
      </c>
      <c r="O7" s="11" t="s">
        <v>210</v>
      </c>
    </row>
    <row r="8" spans="1:15" ht="39.75" customHeight="1">
      <c r="A8" t="s">
        <v>64</v>
      </c>
      <c r="D8" s="7" t="s">
        <v>207</v>
      </c>
      <c r="H8" s="7" t="s">
        <v>211</v>
      </c>
      <c r="L8" s="21" t="s">
        <v>212</v>
      </c>
      <c r="O8" s="11" t="s">
        <v>213</v>
      </c>
    </row>
    <row r="9" spans="1:15" ht="39.75" customHeight="1">
      <c r="A9" t="s">
        <v>66</v>
      </c>
      <c r="D9" s="7" t="s">
        <v>207</v>
      </c>
      <c r="H9" s="7" t="s">
        <v>214</v>
      </c>
      <c r="L9" s="21" t="s">
        <v>215</v>
      </c>
      <c r="O9" s="11" t="s">
        <v>216</v>
      </c>
    </row>
    <row r="10" spans="1:15" ht="39.75" customHeight="1">
      <c r="A10" t="s">
        <v>68</v>
      </c>
      <c r="D10" s="7" t="s">
        <v>207</v>
      </c>
      <c r="H10" s="7" t="s">
        <v>217</v>
      </c>
      <c r="L10" s="21" t="s">
        <v>218</v>
      </c>
      <c r="O10" s="11" t="s">
        <v>219</v>
      </c>
    </row>
  </sheetData>
  <sheetProtection selectLockedCells="1" selectUnlockedCells="1"/>
  <mergeCells count="6">
    <mergeCell ref="A2:F2"/>
    <mergeCell ref="C4:D4"/>
    <mergeCell ref="G4:O4"/>
    <mergeCell ref="C5:D5"/>
    <mergeCell ref="G5:I5"/>
    <mergeCell ref="K5:M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L14"/>
  <sheetViews>
    <sheetView workbookViewId="0" topLeftCell="A1">
      <selection activeCell="A1" sqref="A1"/>
    </sheetView>
  </sheetViews>
  <sheetFormatPr defaultColWidth="9.140625" defaultRowHeight="15"/>
  <cols>
    <col min="1" max="1" width="13.7109375" style="0" customWidth="1"/>
    <col min="2" max="2" width="8.7109375" style="0" customWidth="1"/>
    <col min="3" max="3" width="22.7109375" style="0" customWidth="1"/>
    <col min="4" max="4" width="8.7109375" style="0" customWidth="1"/>
    <col min="5" max="5" width="44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220</v>
      </c>
      <c r="B2" s="1"/>
      <c r="C2" s="1"/>
      <c r="D2" s="1"/>
      <c r="E2" s="1"/>
      <c r="F2" s="1"/>
    </row>
    <row r="4" spans="1:12" ht="39.75" customHeight="1">
      <c r="A4" s="2" t="s">
        <v>23</v>
      </c>
      <c r="C4" s="3" t="s">
        <v>221</v>
      </c>
      <c r="E4" s="5" t="s">
        <v>222</v>
      </c>
      <c r="G4" s="4" t="s">
        <v>223</v>
      </c>
      <c r="H4" s="4"/>
      <c r="K4" s="4" t="s">
        <v>224</v>
      </c>
      <c r="L4" s="4"/>
    </row>
    <row r="5" spans="1:12" ht="15">
      <c r="A5" t="s">
        <v>60</v>
      </c>
      <c r="C5" t="s">
        <v>225</v>
      </c>
      <c r="E5" s="22">
        <v>30</v>
      </c>
      <c r="H5" s="11" t="s">
        <v>28</v>
      </c>
      <c r="L5" s="8">
        <v>1325611</v>
      </c>
    </row>
    <row r="6" spans="3:12" ht="15">
      <c r="C6" t="s">
        <v>226</v>
      </c>
      <c r="E6" s="22">
        <v>27</v>
      </c>
      <c r="H6" s="8">
        <v>13369478</v>
      </c>
      <c r="L6" s="11" t="s">
        <v>28</v>
      </c>
    </row>
    <row r="7" spans="1:12" ht="15">
      <c r="A7" t="s">
        <v>62</v>
      </c>
      <c r="C7" t="s">
        <v>227</v>
      </c>
      <c r="E7" s="9" t="s">
        <v>28</v>
      </c>
      <c r="H7" s="11" t="s">
        <v>28</v>
      </c>
      <c r="L7" s="11" t="s">
        <v>28</v>
      </c>
    </row>
    <row r="8" spans="3:12" ht="15">
      <c r="C8" t="s">
        <v>228</v>
      </c>
      <c r="E8" s="9" t="s">
        <v>28</v>
      </c>
      <c r="H8" s="11" t="s">
        <v>28</v>
      </c>
      <c r="L8" s="11" t="s">
        <v>28</v>
      </c>
    </row>
    <row r="9" spans="1:12" ht="15">
      <c r="A9" t="s">
        <v>64</v>
      </c>
      <c r="C9" t="s">
        <v>227</v>
      </c>
      <c r="E9" s="9" t="s">
        <v>28</v>
      </c>
      <c r="H9" s="11" t="s">
        <v>28</v>
      </c>
      <c r="L9" s="11" t="s">
        <v>28</v>
      </c>
    </row>
    <row r="10" spans="3:12" ht="15">
      <c r="C10" t="s">
        <v>228</v>
      </c>
      <c r="E10" s="22">
        <v>10</v>
      </c>
      <c r="H10" s="8">
        <v>1073967</v>
      </c>
      <c r="L10" s="11" t="s">
        <v>28</v>
      </c>
    </row>
    <row r="11" spans="1:12" ht="15">
      <c r="A11" t="s">
        <v>66</v>
      </c>
      <c r="C11" t="s">
        <v>227</v>
      </c>
      <c r="E11" s="22">
        <v>15</v>
      </c>
      <c r="H11" s="11" t="s">
        <v>28</v>
      </c>
      <c r="L11" s="8">
        <v>268271</v>
      </c>
    </row>
    <row r="12" spans="3:12" ht="15">
      <c r="C12" t="s">
        <v>228</v>
      </c>
      <c r="E12" s="22">
        <v>17</v>
      </c>
      <c r="H12" s="8">
        <v>2544750</v>
      </c>
      <c r="L12" s="11" t="s">
        <v>28</v>
      </c>
    </row>
    <row r="13" spans="1:12" ht="15">
      <c r="A13" t="s">
        <v>68</v>
      </c>
      <c r="C13" t="s">
        <v>227</v>
      </c>
      <c r="E13" s="9" t="s">
        <v>28</v>
      </c>
      <c r="H13" s="11" t="s">
        <v>28</v>
      </c>
      <c r="L13" s="11" t="s">
        <v>28</v>
      </c>
    </row>
    <row r="14" spans="3:12" ht="15">
      <c r="C14" t="s">
        <v>228</v>
      </c>
      <c r="E14" s="9" t="s">
        <v>28</v>
      </c>
      <c r="H14" s="11" t="s">
        <v>28</v>
      </c>
      <c r="L14" s="11" t="s">
        <v>28</v>
      </c>
    </row>
  </sheetData>
  <sheetProtection selectLockedCells="1" selectUnlockedCells="1"/>
  <mergeCells count="3">
    <mergeCell ref="A2:F2"/>
    <mergeCell ref="G4:H4"/>
    <mergeCell ref="K4:L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G9"/>
  <sheetViews>
    <sheetView workbookViewId="0" topLeftCell="A1">
      <selection activeCell="A1" sqref="A1"/>
    </sheetView>
  </sheetViews>
  <sheetFormatPr defaultColWidth="9.140625" defaultRowHeight="15"/>
  <cols>
    <col min="1" max="1" width="13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31.7109375" style="0" customWidth="1"/>
    <col min="8" max="16384" width="8.7109375" style="0" customWidth="1"/>
  </cols>
  <sheetData>
    <row r="2" spans="1:6" ht="15">
      <c r="A2" s="1" t="s">
        <v>228</v>
      </c>
      <c r="B2" s="1"/>
      <c r="C2" s="1"/>
      <c r="D2" s="1"/>
      <c r="E2" s="1"/>
      <c r="F2" s="1"/>
    </row>
    <row r="4" spans="1:7" ht="39.75" customHeight="1">
      <c r="A4" s="2" t="s">
        <v>23</v>
      </c>
      <c r="C4" s="4" t="s">
        <v>229</v>
      </c>
      <c r="D4" s="4"/>
      <c r="G4" s="5" t="s">
        <v>230</v>
      </c>
    </row>
    <row r="5" spans="1:7" ht="15">
      <c r="A5" t="s">
        <v>60</v>
      </c>
      <c r="D5" s="8">
        <v>1624991</v>
      </c>
      <c r="G5" s="22">
        <v>15</v>
      </c>
    </row>
    <row r="6" spans="1:7" ht="15">
      <c r="A6" t="s">
        <v>62</v>
      </c>
      <c r="D6" s="11" t="s">
        <v>28</v>
      </c>
      <c r="G6" s="9" t="s">
        <v>28</v>
      </c>
    </row>
    <row r="7" spans="1:7" ht="15">
      <c r="A7" t="s">
        <v>64</v>
      </c>
      <c r="D7" s="8">
        <v>359573</v>
      </c>
      <c r="G7" s="22">
        <v>10</v>
      </c>
    </row>
    <row r="8" spans="1:7" ht="15">
      <c r="A8" t="s">
        <v>66</v>
      </c>
      <c r="D8" s="8">
        <v>294894</v>
      </c>
      <c r="G8" s="22">
        <v>20</v>
      </c>
    </row>
    <row r="9" spans="1:7" ht="15">
      <c r="A9" t="s">
        <v>68</v>
      </c>
      <c r="D9" s="11" t="s">
        <v>28</v>
      </c>
      <c r="G9" s="9" t="s">
        <v>28</v>
      </c>
    </row>
  </sheetData>
  <sheetProtection selectLockedCells="1" selectUnlockedCells="1"/>
  <mergeCells count="2">
    <mergeCell ref="A2:F2"/>
    <mergeCell ref="C4:D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T9"/>
  <sheetViews>
    <sheetView workbookViewId="0" topLeftCell="A1">
      <selection activeCell="A1" sqref="A1"/>
    </sheetView>
  </sheetViews>
  <sheetFormatPr defaultColWidth="9.140625" defaultRowHeight="15"/>
  <cols>
    <col min="1" max="1" width="1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231</v>
      </c>
      <c r="B2" s="1"/>
      <c r="C2" s="1"/>
      <c r="D2" s="1"/>
      <c r="E2" s="1"/>
      <c r="F2" s="1"/>
    </row>
    <row r="4" spans="1:20" ht="39.75" customHeight="1">
      <c r="A4" s="2" t="s">
        <v>23</v>
      </c>
      <c r="C4" s="4" t="s">
        <v>232</v>
      </c>
      <c r="D4" s="4"/>
      <c r="G4" s="4" t="s">
        <v>233</v>
      </c>
      <c r="H4" s="4"/>
      <c r="K4" s="4" t="s">
        <v>234</v>
      </c>
      <c r="L4" s="4"/>
      <c r="O4" s="4" t="s">
        <v>235</v>
      </c>
      <c r="P4" s="4"/>
      <c r="S4" s="4" t="s">
        <v>236</v>
      </c>
      <c r="T4" s="4"/>
    </row>
    <row r="5" spans="1:20" ht="15">
      <c r="A5" t="s">
        <v>60</v>
      </c>
      <c r="D5" s="8">
        <v>79196</v>
      </c>
      <c r="H5" s="8">
        <v>39598</v>
      </c>
      <c r="L5" s="8">
        <v>2136701</v>
      </c>
      <c r="P5" s="23">
        <v>-2967</v>
      </c>
      <c r="T5" s="8">
        <v>15455741</v>
      </c>
    </row>
    <row r="6" spans="1:20" ht="15">
      <c r="A6" t="s">
        <v>62</v>
      </c>
      <c r="D6" s="8">
        <v>59435</v>
      </c>
      <c r="H6" s="8">
        <v>167830</v>
      </c>
      <c r="L6" s="8">
        <v>222104</v>
      </c>
      <c r="P6" s="11" t="s">
        <v>28</v>
      </c>
      <c r="T6" s="8">
        <v>1200257</v>
      </c>
    </row>
    <row r="7" spans="1:20" ht="15">
      <c r="A7" t="s">
        <v>64</v>
      </c>
      <c r="D7" s="8">
        <v>57569</v>
      </c>
      <c r="H7" s="8">
        <v>28785</v>
      </c>
      <c r="L7" s="8">
        <v>92706</v>
      </c>
      <c r="P7" s="11" t="s">
        <v>28</v>
      </c>
      <c r="T7" s="8">
        <v>811772</v>
      </c>
    </row>
    <row r="8" spans="1:20" ht="15">
      <c r="A8" t="s">
        <v>66</v>
      </c>
      <c r="D8" s="8">
        <v>85749</v>
      </c>
      <c r="H8" s="8">
        <v>21437</v>
      </c>
      <c r="L8" s="8">
        <v>1058069</v>
      </c>
      <c r="P8" s="11" t="s">
        <v>28</v>
      </c>
      <c r="T8" s="8">
        <v>4158164</v>
      </c>
    </row>
    <row r="9" spans="1:20" ht="15">
      <c r="A9" t="s">
        <v>68</v>
      </c>
      <c r="D9" s="8">
        <v>204176</v>
      </c>
      <c r="H9" s="8">
        <v>19351</v>
      </c>
      <c r="L9" s="8">
        <v>167467</v>
      </c>
      <c r="P9" s="11" t="s">
        <v>28</v>
      </c>
      <c r="T9" s="8">
        <v>1055391</v>
      </c>
    </row>
  </sheetData>
  <sheetProtection selectLockedCells="1" selectUnlockedCells="1"/>
  <mergeCells count="6">
    <mergeCell ref="A2:F2"/>
    <mergeCell ref="C4:D4"/>
    <mergeCell ref="G4:H4"/>
    <mergeCell ref="K4:L4"/>
    <mergeCell ref="O4:P4"/>
    <mergeCell ref="S4:T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3"/>
  <sheetViews>
    <sheetView workbookViewId="0" topLeftCell="A1">
      <selection activeCell="A1" sqref="A1"/>
    </sheetView>
  </sheetViews>
  <sheetFormatPr defaultColWidth="9.140625" defaultRowHeight="15"/>
  <cols>
    <col min="1" max="1" width="2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22</v>
      </c>
      <c r="B2" s="1"/>
      <c r="C2" s="1"/>
      <c r="D2" s="1"/>
      <c r="E2" s="1"/>
      <c r="F2" s="1"/>
    </row>
    <row r="4" spans="1:12" ht="39.75" customHeight="1">
      <c r="A4" s="2" t="s">
        <v>23</v>
      </c>
      <c r="C4" s="4" t="s">
        <v>24</v>
      </c>
      <c r="D4" s="4"/>
      <c r="G4" s="4" t="s">
        <v>25</v>
      </c>
      <c r="H4" s="4"/>
      <c r="K4" s="4" t="s">
        <v>26</v>
      </c>
      <c r="L4" s="4"/>
    </row>
    <row r="5" spans="1:12" ht="15">
      <c r="A5" t="s">
        <v>27</v>
      </c>
      <c r="D5" s="8">
        <v>122665</v>
      </c>
      <c r="H5" s="11" t="s">
        <v>28</v>
      </c>
      <c r="L5" s="8">
        <v>122665</v>
      </c>
    </row>
    <row r="6" spans="1:12" ht="15">
      <c r="A6" t="s">
        <v>29</v>
      </c>
      <c r="D6" s="8">
        <v>199600</v>
      </c>
      <c r="H6" s="11" t="s">
        <v>28</v>
      </c>
      <c r="L6" s="8">
        <v>199600</v>
      </c>
    </row>
    <row r="7" spans="1:12" ht="15">
      <c r="A7" t="s">
        <v>30</v>
      </c>
      <c r="D7" s="8">
        <v>194800</v>
      </c>
      <c r="H7" s="11" t="s">
        <v>28</v>
      </c>
      <c r="L7" s="8">
        <v>194800</v>
      </c>
    </row>
    <row r="8" spans="1:12" ht="15">
      <c r="A8" t="s">
        <v>31</v>
      </c>
      <c r="D8" s="8">
        <v>196400</v>
      </c>
      <c r="H8" s="11" t="s">
        <v>28</v>
      </c>
      <c r="L8" s="8">
        <v>196400</v>
      </c>
    </row>
    <row r="9" spans="1:12" ht="15">
      <c r="A9" t="s">
        <v>32</v>
      </c>
      <c r="D9" s="8">
        <v>190000</v>
      </c>
      <c r="H9" s="8">
        <v>310000</v>
      </c>
      <c r="L9" s="8">
        <v>500000</v>
      </c>
    </row>
    <row r="10" spans="1:12" ht="15">
      <c r="A10" t="s">
        <v>33</v>
      </c>
      <c r="D10" s="8">
        <v>67857</v>
      </c>
      <c r="H10" s="11" t="s">
        <v>28</v>
      </c>
      <c r="L10" s="8">
        <v>67857</v>
      </c>
    </row>
    <row r="11" spans="1:12" ht="15">
      <c r="A11" t="s">
        <v>34</v>
      </c>
      <c r="D11" s="8">
        <v>221200</v>
      </c>
      <c r="H11" s="11" t="s">
        <v>28</v>
      </c>
      <c r="L11" s="8">
        <v>221200</v>
      </c>
    </row>
    <row r="12" spans="1:12" ht="15">
      <c r="A12" t="s">
        <v>35</v>
      </c>
      <c r="D12" s="8">
        <v>236506</v>
      </c>
      <c r="H12" s="11" t="s">
        <v>28</v>
      </c>
      <c r="L12" s="8">
        <v>236506</v>
      </c>
    </row>
    <row r="13" spans="1:12" ht="15">
      <c r="A13" t="s">
        <v>36</v>
      </c>
      <c r="D13" s="8">
        <v>193200</v>
      </c>
      <c r="H13" s="11" t="s">
        <v>28</v>
      </c>
      <c r="L13" s="8">
        <v>193200</v>
      </c>
    </row>
  </sheetData>
  <sheetProtection selectLockedCells="1" selectUnlockedCells="1"/>
  <mergeCells count="4">
    <mergeCell ref="A2:F2"/>
    <mergeCell ref="C4:D4"/>
    <mergeCell ref="G4:H4"/>
    <mergeCell ref="K4:L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N7"/>
  <sheetViews>
    <sheetView workbookViewId="0" topLeftCell="A1">
      <selection activeCell="A1" sqref="A1"/>
    </sheetView>
  </sheetViews>
  <sheetFormatPr defaultColWidth="9.140625" defaultRowHeight="15"/>
  <cols>
    <col min="1" max="1" width="1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0" width="8.7109375" style="0" customWidth="1"/>
    <col min="11" max="11" width="46.7109375" style="0" customWidth="1"/>
    <col min="12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237</v>
      </c>
      <c r="B2" s="1"/>
      <c r="C2" s="1"/>
      <c r="D2" s="1"/>
      <c r="E2" s="1"/>
      <c r="F2" s="1"/>
    </row>
    <row r="4" spans="1:14" ht="39.75" customHeight="1">
      <c r="A4" s="2" t="s">
        <v>23</v>
      </c>
      <c r="C4" s="4" t="s">
        <v>238</v>
      </c>
      <c r="D4" s="4"/>
      <c r="G4" s="4" t="s">
        <v>239</v>
      </c>
      <c r="H4" s="4"/>
      <c r="K4" s="5" t="s">
        <v>235</v>
      </c>
      <c r="M4" s="4" t="s">
        <v>240</v>
      </c>
      <c r="N4" s="4"/>
    </row>
    <row r="5" spans="1:14" ht="15">
      <c r="A5" t="s">
        <v>64</v>
      </c>
      <c r="D5" s="8">
        <v>539630</v>
      </c>
      <c r="H5" s="8">
        <v>301603</v>
      </c>
      <c r="K5" s="9" t="s">
        <v>28</v>
      </c>
      <c r="N5" s="8">
        <v>2617680</v>
      </c>
    </row>
    <row r="6" spans="1:14" ht="15">
      <c r="A6" t="s">
        <v>66</v>
      </c>
      <c r="D6" s="8">
        <v>109984</v>
      </c>
      <c r="H6" s="8">
        <v>326607</v>
      </c>
      <c r="K6" s="9" t="s">
        <v>28</v>
      </c>
      <c r="N6" s="8">
        <v>1275755</v>
      </c>
    </row>
    <row r="7" spans="1:14" ht="15">
      <c r="A7" t="s">
        <v>68</v>
      </c>
      <c r="D7" s="8">
        <v>258340</v>
      </c>
      <c r="H7" s="8">
        <v>282362</v>
      </c>
      <c r="K7" s="9" t="s">
        <v>28</v>
      </c>
      <c r="N7" s="8">
        <v>1985152</v>
      </c>
    </row>
  </sheetData>
  <sheetProtection selectLockedCells="1" selectUnlockedCells="1"/>
  <mergeCells count="4">
    <mergeCell ref="A2:F2"/>
    <mergeCell ref="C4:D4"/>
    <mergeCell ref="G4:H4"/>
    <mergeCell ref="M4:N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X35"/>
  <sheetViews>
    <sheetView workbookViewId="0" topLeftCell="A1">
      <selection activeCell="A1" sqref="A1"/>
    </sheetView>
  </sheetViews>
  <sheetFormatPr defaultColWidth="9.140625" defaultRowHeight="15"/>
  <cols>
    <col min="1" max="1" width="3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241</v>
      </c>
      <c r="B2" s="1"/>
      <c r="C2" s="1"/>
      <c r="D2" s="1"/>
      <c r="E2" s="1"/>
      <c r="F2" s="1"/>
    </row>
    <row r="4" spans="1:24" ht="39.75" customHeight="1">
      <c r="A4" s="2" t="s">
        <v>242</v>
      </c>
      <c r="C4" s="4" t="s">
        <v>243</v>
      </c>
      <c r="D4" s="4"/>
      <c r="G4" s="4" t="s">
        <v>244</v>
      </c>
      <c r="H4" s="4"/>
      <c r="K4" s="4" t="s">
        <v>245</v>
      </c>
      <c r="L4" s="4"/>
      <c r="O4" s="4" t="s">
        <v>246</v>
      </c>
      <c r="P4" s="4"/>
      <c r="S4" s="4" t="s">
        <v>247</v>
      </c>
      <c r="T4" s="4"/>
      <c r="W4" s="4" t="s">
        <v>248</v>
      </c>
      <c r="X4" s="4"/>
    </row>
    <row r="5" ht="15">
      <c r="A5" s="2" t="s">
        <v>60</v>
      </c>
    </row>
    <row r="6" spans="1:24" ht="15">
      <c r="A6" t="s">
        <v>249</v>
      </c>
      <c r="D6" s="8">
        <v>14411990</v>
      </c>
      <c r="H6" s="11" t="s">
        <v>28</v>
      </c>
      <c r="L6" s="8">
        <v>14411990</v>
      </c>
      <c r="P6" s="8">
        <v>14411990</v>
      </c>
      <c r="T6" s="8">
        <v>14411990</v>
      </c>
      <c r="X6" s="8">
        <v>14411990</v>
      </c>
    </row>
    <row r="7" spans="1:24" ht="15">
      <c r="A7" t="s">
        <v>250</v>
      </c>
      <c r="D7" s="8">
        <v>15455741</v>
      </c>
      <c r="H7" s="8">
        <v>15455741</v>
      </c>
      <c r="L7" s="8">
        <v>15455741</v>
      </c>
      <c r="P7" s="8">
        <v>15455741</v>
      </c>
      <c r="T7" s="8">
        <v>15455741</v>
      </c>
      <c r="X7" s="8">
        <v>15455741</v>
      </c>
    </row>
    <row r="8" spans="1:24" ht="15">
      <c r="A8" t="s">
        <v>251</v>
      </c>
      <c r="D8" s="8">
        <v>2679828</v>
      </c>
      <c r="H8" s="11" t="s">
        <v>28</v>
      </c>
      <c r="L8" s="8">
        <v>2679828</v>
      </c>
      <c r="P8" s="8">
        <v>2679828</v>
      </c>
      <c r="T8" s="8">
        <v>2679828</v>
      </c>
      <c r="X8" s="8">
        <v>2679828</v>
      </c>
    </row>
    <row r="9" spans="1:24" ht="15">
      <c r="A9" t="s">
        <v>252</v>
      </c>
      <c r="D9" s="8">
        <v>16950000</v>
      </c>
      <c r="H9" s="11" t="s">
        <v>28</v>
      </c>
      <c r="L9" s="8">
        <v>16950000</v>
      </c>
      <c r="P9" s="8">
        <v>16950000</v>
      </c>
      <c r="T9" s="8">
        <v>16950000</v>
      </c>
      <c r="X9" s="8">
        <v>16950000</v>
      </c>
    </row>
    <row r="10" spans="1:24" ht="15">
      <c r="A10" t="s">
        <v>253</v>
      </c>
      <c r="D10" s="8">
        <v>49497559</v>
      </c>
      <c r="H10" s="8">
        <v>15455741</v>
      </c>
      <c r="L10" s="8">
        <v>49497559</v>
      </c>
      <c r="P10" s="8">
        <v>49497559</v>
      </c>
      <c r="T10" s="8">
        <v>49497559</v>
      </c>
      <c r="X10" s="8">
        <v>49497559</v>
      </c>
    </row>
    <row r="11" ht="15">
      <c r="A11" s="2" t="s">
        <v>62</v>
      </c>
    </row>
    <row r="12" spans="1:24" ht="15">
      <c r="A12" t="s">
        <v>250</v>
      </c>
      <c r="D12" s="8">
        <v>1200257</v>
      </c>
      <c r="H12" s="8">
        <v>1200257</v>
      </c>
      <c r="L12" s="8">
        <v>1200257</v>
      </c>
      <c r="P12" s="8">
        <v>1200257</v>
      </c>
      <c r="T12" s="8">
        <v>1200257</v>
      </c>
      <c r="X12" s="8">
        <v>1200257</v>
      </c>
    </row>
    <row r="13" spans="1:24" ht="15">
      <c r="A13" t="s">
        <v>251</v>
      </c>
      <c r="D13" s="8">
        <v>906911</v>
      </c>
      <c r="H13" s="11" t="s">
        <v>28</v>
      </c>
      <c r="L13" s="8">
        <v>906911</v>
      </c>
      <c r="P13" s="8">
        <v>906911</v>
      </c>
      <c r="T13" s="8">
        <v>906911</v>
      </c>
      <c r="X13" s="8">
        <v>906911</v>
      </c>
    </row>
    <row r="14" spans="1:24" ht="15">
      <c r="A14" t="s">
        <v>254</v>
      </c>
      <c r="D14" s="8">
        <v>1055141</v>
      </c>
      <c r="H14" s="11" t="s">
        <v>28</v>
      </c>
      <c r="L14" s="8">
        <v>1055141</v>
      </c>
      <c r="P14" s="8">
        <v>1055141</v>
      </c>
      <c r="T14" s="8">
        <v>1055141</v>
      </c>
      <c r="X14" s="8">
        <v>1055141</v>
      </c>
    </row>
    <row r="15" spans="1:24" ht="15">
      <c r="A15" t="s">
        <v>253</v>
      </c>
      <c r="D15" s="8">
        <v>3162309</v>
      </c>
      <c r="H15" s="8">
        <v>1200257</v>
      </c>
      <c r="L15" s="8">
        <v>3162309</v>
      </c>
      <c r="P15" s="8">
        <v>3162309</v>
      </c>
      <c r="T15" s="8">
        <v>3162309</v>
      </c>
      <c r="X15" s="8">
        <v>3162309</v>
      </c>
    </row>
    <row r="16" ht="15">
      <c r="A16" s="2" t="s">
        <v>64</v>
      </c>
    </row>
    <row r="17" spans="1:24" ht="15">
      <c r="A17" t="s">
        <v>249</v>
      </c>
      <c r="D17" s="8">
        <v>1289063</v>
      </c>
      <c r="H17" s="11" t="s">
        <v>28</v>
      </c>
      <c r="L17" s="8">
        <v>1718750</v>
      </c>
      <c r="P17" s="8">
        <v>1718750</v>
      </c>
      <c r="T17" s="11" t="s">
        <v>28</v>
      </c>
      <c r="X17" s="8">
        <v>2500000</v>
      </c>
    </row>
    <row r="18" spans="1:24" ht="15">
      <c r="A18" t="s">
        <v>237</v>
      </c>
      <c r="D18" s="8">
        <v>1963260</v>
      </c>
      <c r="H18" s="11" t="s">
        <v>28</v>
      </c>
      <c r="L18" s="8">
        <v>2617680</v>
      </c>
      <c r="P18" s="8">
        <v>2617680</v>
      </c>
      <c r="T18" s="11" t="s">
        <v>28</v>
      </c>
      <c r="X18" s="8">
        <v>2617680</v>
      </c>
    </row>
    <row r="19" spans="1:24" ht="15">
      <c r="A19" t="s">
        <v>250</v>
      </c>
      <c r="D19" s="8">
        <v>811772</v>
      </c>
      <c r="H19" s="8">
        <v>811772</v>
      </c>
      <c r="L19" s="8">
        <v>811772</v>
      </c>
      <c r="P19" s="8">
        <v>811772</v>
      </c>
      <c r="T19" s="11" t="s">
        <v>28</v>
      </c>
      <c r="X19" s="8">
        <v>811772</v>
      </c>
    </row>
    <row r="20" spans="1:24" ht="15">
      <c r="A20" t="s">
        <v>251</v>
      </c>
      <c r="D20" s="8">
        <v>1967884</v>
      </c>
      <c r="H20" s="11" t="s">
        <v>28</v>
      </c>
      <c r="L20" s="8">
        <v>1967884</v>
      </c>
      <c r="P20" s="8">
        <v>1967884</v>
      </c>
      <c r="T20" s="11" t="s">
        <v>28</v>
      </c>
      <c r="X20" s="8">
        <v>1967884</v>
      </c>
    </row>
    <row r="21" spans="1:24" ht="15">
      <c r="A21" t="s">
        <v>254</v>
      </c>
      <c r="D21" s="8">
        <v>1946250</v>
      </c>
      <c r="H21" s="11" t="s">
        <v>28</v>
      </c>
      <c r="L21" s="8">
        <v>3327223</v>
      </c>
      <c r="P21" s="8">
        <v>3327223</v>
      </c>
      <c r="T21" s="11" t="s">
        <v>28</v>
      </c>
      <c r="X21" s="8">
        <v>3327223</v>
      </c>
    </row>
    <row r="22" spans="1:24" ht="15">
      <c r="A22" t="s">
        <v>253</v>
      </c>
      <c r="D22" s="8">
        <v>7978229</v>
      </c>
      <c r="H22" s="8">
        <v>811772</v>
      </c>
      <c r="L22" s="8">
        <v>10443309</v>
      </c>
      <c r="P22" s="8">
        <v>10443309</v>
      </c>
      <c r="T22" s="11" t="s">
        <v>28</v>
      </c>
      <c r="X22" s="8">
        <v>11224559</v>
      </c>
    </row>
    <row r="23" ht="15">
      <c r="A23" s="2" t="s">
        <v>66</v>
      </c>
    </row>
    <row r="24" spans="1:24" ht="15">
      <c r="A24" t="s">
        <v>249</v>
      </c>
      <c r="D24" s="8">
        <v>2368929</v>
      </c>
      <c r="H24" s="11" t="s">
        <v>28</v>
      </c>
      <c r="L24" s="8">
        <v>2632143</v>
      </c>
      <c r="P24" s="8">
        <v>2632143</v>
      </c>
      <c r="T24" s="11" t="s">
        <v>28</v>
      </c>
      <c r="X24" s="8">
        <v>3000000</v>
      </c>
    </row>
    <row r="25" spans="1:24" ht="15">
      <c r="A25" t="s">
        <v>237</v>
      </c>
      <c r="D25" s="8">
        <v>1148179</v>
      </c>
      <c r="H25" s="11" t="s">
        <v>28</v>
      </c>
      <c r="L25" s="8">
        <v>1275755</v>
      </c>
      <c r="P25" s="8">
        <v>1275755</v>
      </c>
      <c r="T25" s="8">
        <v>1148179</v>
      </c>
      <c r="X25" s="8">
        <v>1275755</v>
      </c>
    </row>
    <row r="26" spans="1:24" ht="15">
      <c r="A26" t="s">
        <v>250</v>
      </c>
      <c r="D26" s="8">
        <v>4158164</v>
      </c>
      <c r="H26" s="8">
        <v>4158164</v>
      </c>
      <c r="L26" s="8">
        <v>4158164</v>
      </c>
      <c r="P26" s="8">
        <v>4158164</v>
      </c>
      <c r="T26" s="8">
        <v>4158164</v>
      </c>
      <c r="X26" s="8">
        <v>4158164</v>
      </c>
    </row>
    <row r="27" spans="1:24" ht="15">
      <c r="A27" t="s">
        <v>251</v>
      </c>
      <c r="D27" s="8">
        <v>1085768</v>
      </c>
      <c r="H27" s="11" t="s">
        <v>28</v>
      </c>
      <c r="L27" s="8">
        <v>1085768</v>
      </c>
      <c r="P27" s="8">
        <v>1085768</v>
      </c>
      <c r="T27" s="8">
        <v>1085768</v>
      </c>
      <c r="X27" s="8">
        <v>1085768</v>
      </c>
    </row>
    <row r="28" spans="1:24" ht="15">
      <c r="A28" t="s">
        <v>254</v>
      </c>
      <c r="D28" s="8">
        <v>1284057</v>
      </c>
      <c r="H28" s="11" t="s">
        <v>28</v>
      </c>
      <c r="L28" s="8">
        <v>1284057</v>
      </c>
      <c r="P28" s="8">
        <v>1284057</v>
      </c>
      <c r="T28" s="8">
        <v>1284057</v>
      </c>
      <c r="X28" s="8">
        <v>1284057</v>
      </c>
    </row>
    <row r="29" spans="1:24" ht="15">
      <c r="A29" t="s">
        <v>253</v>
      </c>
      <c r="D29" s="8">
        <v>10045097</v>
      </c>
      <c r="H29" s="8">
        <v>4158164</v>
      </c>
      <c r="L29" s="8">
        <v>10435887</v>
      </c>
      <c r="P29" s="8">
        <v>10435887</v>
      </c>
      <c r="T29" s="8">
        <v>7676168</v>
      </c>
      <c r="X29" s="8">
        <v>10803744</v>
      </c>
    </row>
    <row r="30" ht="15">
      <c r="A30" s="2" t="s">
        <v>68</v>
      </c>
    </row>
    <row r="31" spans="1:24" ht="15">
      <c r="A31" t="s">
        <v>237</v>
      </c>
      <c r="D31" s="8">
        <v>1389606</v>
      </c>
      <c r="H31" s="11" t="s">
        <v>28</v>
      </c>
      <c r="L31" s="8">
        <v>1985152</v>
      </c>
      <c r="P31" s="8">
        <v>1985152</v>
      </c>
      <c r="T31" s="11" t="s">
        <v>28</v>
      </c>
      <c r="X31" s="8">
        <v>1985152</v>
      </c>
    </row>
    <row r="32" spans="1:24" ht="15">
      <c r="A32" t="s">
        <v>250</v>
      </c>
      <c r="D32" s="8">
        <v>1055391</v>
      </c>
      <c r="H32" s="8">
        <v>1055391</v>
      </c>
      <c r="L32" s="8">
        <v>1055391</v>
      </c>
      <c r="P32" s="8">
        <v>1055391</v>
      </c>
      <c r="T32" s="11" t="s">
        <v>28</v>
      </c>
      <c r="X32" s="8">
        <v>1055391</v>
      </c>
    </row>
    <row r="33" spans="1:24" ht="15">
      <c r="A33" t="s">
        <v>251</v>
      </c>
      <c r="D33" s="8">
        <v>982202</v>
      </c>
      <c r="H33" s="11" t="s">
        <v>28</v>
      </c>
      <c r="L33" s="8">
        <v>982202</v>
      </c>
      <c r="P33" s="8">
        <v>982202</v>
      </c>
      <c r="T33" s="11" t="s">
        <v>28</v>
      </c>
      <c r="X33" s="8">
        <v>982202</v>
      </c>
    </row>
    <row r="34" spans="1:24" ht="15">
      <c r="A34" t="s">
        <v>254</v>
      </c>
      <c r="D34" s="8">
        <v>678441</v>
      </c>
      <c r="H34" s="11" t="s">
        <v>28</v>
      </c>
      <c r="L34" s="8">
        <v>1152068</v>
      </c>
      <c r="P34" s="8">
        <v>1152068</v>
      </c>
      <c r="T34" s="11" t="s">
        <v>28</v>
      </c>
      <c r="X34" s="8">
        <v>1152068</v>
      </c>
    </row>
    <row r="35" spans="1:24" ht="15">
      <c r="A35" t="s">
        <v>253</v>
      </c>
      <c r="D35" s="8">
        <v>4105640</v>
      </c>
      <c r="H35" s="8">
        <v>1055391</v>
      </c>
      <c r="L35" s="8">
        <v>5174813</v>
      </c>
      <c r="P35" s="8">
        <v>5174813</v>
      </c>
      <c r="T35" s="11" t="s">
        <v>28</v>
      </c>
      <c r="X35" s="8">
        <v>5174813</v>
      </c>
    </row>
  </sheetData>
  <sheetProtection selectLockedCells="1" selectUnlockedCells="1"/>
  <mergeCells count="7">
    <mergeCell ref="A2:F2"/>
    <mergeCell ref="C4:D4"/>
    <mergeCell ref="G4:H4"/>
    <mergeCell ref="K4:L4"/>
    <mergeCell ref="O4:P4"/>
    <mergeCell ref="S4:T4"/>
    <mergeCell ref="W4:X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AF9"/>
  <sheetViews>
    <sheetView workbookViewId="0" topLeftCell="A1">
      <selection activeCell="A1" sqref="A1"/>
    </sheetView>
  </sheetViews>
  <sheetFormatPr defaultColWidth="9.140625" defaultRowHeight="15"/>
  <cols>
    <col min="1" max="1" width="1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255</v>
      </c>
      <c r="B2" s="1"/>
      <c r="C2" s="1"/>
      <c r="D2" s="1"/>
      <c r="E2" s="1"/>
      <c r="F2" s="1"/>
    </row>
    <row r="4" spans="3:32" ht="39.75" customHeight="1">
      <c r="C4" s="18"/>
      <c r="D4" s="18"/>
      <c r="G4" s="18"/>
      <c r="H4" s="18"/>
      <c r="K4" s="18"/>
      <c r="L4" s="18"/>
      <c r="O4" s="18"/>
      <c r="P4" s="18"/>
      <c r="S4" s="24" t="s">
        <v>256</v>
      </c>
      <c r="T4" s="24"/>
      <c r="U4" s="24"/>
      <c r="V4" s="24"/>
      <c r="W4" s="24"/>
      <c r="X4" s="24"/>
      <c r="AA4" s="18"/>
      <c r="AB4" s="18"/>
      <c r="AE4" s="18"/>
      <c r="AF4" s="18"/>
    </row>
    <row r="5" spans="1:32" ht="39.75" customHeight="1">
      <c r="A5" s="3" t="s">
        <v>257</v>
      </c>
      <c r="C5" s="24" t="s">
        <v>258</v>
      </c>
      <c r="D5" s="24"/>
      <c r="G5" s="24" t="s">
        <v>259</v>
      </c>
      <c r="H5" s="24"/>
      <c r="K5" s="24" t="s">
        <v>260</v>
      </c>
      <c r="L5" s="24"/>
      <c r="O5" s="24" t="s">
        <v>261</v>
      </c>
      <c r="P5" s="24"/>
      <c r="S5" s="24" t="s">
        <v>262</v>
      </c>
      <c r="T5" s="24"/>
      <c r="W5" s="24" t="s">
        <v>263</v>
      </c>
      <c r="X5" s="24"/>
      <c r="AA5" s="24" t="s">
        <v>264</v>
      </c>
      <c r="AB5" s="24"/>
      <c r="AE5" s="24" t="s">
        <v>265</v>
      </c>
      <c r="AF5" s="24"/>
    </row>
    <row r="6" spans="1:32" ht="15">
      <c r="A6">
        <v>2023</v>
      </c>
      <c r="D6" s="25">
        <v>19781000</v>
      </c>
      <c r="H6" s="25">
        <v>18691802</v>
      </c>
      <c r="L6" s="25">
        <v>4012668</v>
      </c>
      <c r="P6" s="25">
        <v>3945317</v>
      </c>
      <c r="T6" s="26">
        <v>324.01</v>
      </c>
      <c r="X6" s="26">
        <v>128.66</v>
      </c>
      <c r="AB6" s="25">
        <v>405139</v>
      </c>
      <c r="AF6" s="25">
        <v>834451</v>
      </c>
    </row>
    <row r="7" spans="1:32" ht="15">
      <c r="A7">
        <v>2022</v>
      </c>
      <c r="D7" s="25">
        <v>14689126</v>
      </c>
      <c r="H7" s="25">
        <v>14689126</v>
      </c>
      <c r="L7" s="25">
        <v>3080256</v>
      </c>
      <c r="P7" s="25">
        <v>3219288</v>
      </c>
      <c r="T7" s="26">
        <v>176.09</v>
      </c>
      <c r="X7" s="26">
        <v>133.82</v>
      </c>
      <c r="AB7" s="25">
        <v>430158</v>
      </c>
      <c r="AF7" s="25">
        <v>641047</v>
      </c>
    </row>
    <row r="8" spans="1:32" ht="15">
      <c r="A8">
        <v>2021</v>
      </c>
      <c r="D8" s="25">
        <v>13545136</v>
      </c>
      <c r="H8" s="25">
        <v>13512275</v>
      </c>
      <c r="L8" s="25">
        <v>2937129</v>
      </c>
      <c r="P8" s="25">
        <v>2982161</v>
      </c>
      <c r="T8" s="26">
        <v>212.37</v>
      </c>
      <c r="X8" s="26">
        <v>124.28</v>
      </c>
      <c r="AB8" s="25">
        <v>189580</v>
      </c>
      <c r="AF8" s="25">
        <v>439171</v>
      </c>
    </row>
    <row r="9" spans="1:32" ht="15">
      <c r="A9">
        <v>2020</v>
      </c>
      <c r="D9" s="25">
        <v>12467192</v>
      </c>
      <c r="H9" s="25">
        <v>12280332</v>
      </c>
      <c r="L9" s="25">
        <v>2398616</v>
      </c>
      <c r="P9" s="25">
        <v>2400346</v>
      </c>
      <c r="T9" s="26">
        <v>91.05</v>
      </c>
      <c r="X9" s="26">
        <v>107.28</v>
      </c>
      <c r="AB9" s="25">
        <v>172493</v>
      </c>
      <c r="AF9" s="25">
        <v>313378</v>
      </c>
    </row>
  </sheetData>
  <sheetProtection selectLockedCells="1" selectUnlockedCells="1"/>
  <mergeCells count="16">
    <mergeCell ref="A2:F2"/>
    <mergeCell ref="C4:D4"/>
    <mergeCell ref="G4:H4"/>
    <mergeCell ref="K4:L4"/>
    <mergeCell ref="O4:P4"/>
    <mergeCell ref="S4:X4"/>
    <mergeCell ref="AA4:AB4"/>
    <mergeCell ref="AE4:AF4"/>
    <mergeCell ref="C5:D5"/>
    <mergeCell ref="G5:H5"/>
    <mergeCell ref="K5:L5"/>
    <mergeCell ref="O5:P5"/>
    <mergeCell ref="S5:T5"/>
    <mergeCell ref="W5:X5"/>
    <mergeCell ref="AA5:AB5"/>
    <mergeCell ref="AE5:AF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K8"/>
  <sheetViews>
    <sheetView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2" width="8.7109375" style="0" customWidth="1"/>
    <col min="3" max="3" width="50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57.7109375" style="0" customWidth="1"/>
    <col min="10" max="10" width="8.7109375" style="0" customWidth="1"/>
    <col min="11" max="11" width="41.7109375" style="0" customWidth="1"/>
    <col min="12" max="16384" width="8.7109375" style="0" customWidth="1"/>
  </cols>
  <sheetData>
    <row r="2" spans="1:6" ht="15">
      <c r="A2" s="1" t="s">
        <v>266</v>
      </c>
      <c r="B2" s="1"/>
      <c r="C2" s="1"/>
      <c r="D2" s="1"/>
      <c r="E2" s="1"/>
      <c r="F2" s="1"/>
    </row>
    <row r="4" spans="1:11" ht="39.75" customHeight="1">
      <c r="A4" s="2" t="s">
        <v>267</v>
      </c>
      <c r="C4" s="27" t="s">
        <v>268</v>
      </c>
      <c r="E4" s="24" t="s">
        <v>269</v>
      </c>
      <c r="F4" s="24"/>
      <c r="I4" s="27" t="s">
        <v>270</v>
      </c>
      <c r="K4" s="27" t="s">
        <v>271</v>
      </c>
    </row>
    <row r="5" spans="1:11" ht="15">
      <c r="A5">
        <v>2023</v>
      </c>
      <c r="C5" s="25">
        <v>19781000</v>
      </c>
      <c r="F5" s="25">
        <v>1089198</v>
      </c>
      <c r="I5" t="s">
        <v>28</v>
      </c>
      <c r="K5" s="25">
        <v>18691802</v>
      </c>
    </row>
    <row r="6" spans="1:11" ht="15">
      <c r="A6">
        <v>2022</v>
      </c>
      <c r="C6" s="25">
        <v>14689126</v>
      </c>
      <c r="F6" t="s">
        <v>28</v>
      </c>
      <c r="I6" t="s">
        <v>28</v>
      </c>
      <c r="K6" s="25">
        <v>14689126</v>
      </c>
    </row>
    <row r="7" spans="1:11" ht="15">
      <c r="A7">
        <v>2021</v>
      </c>
      <c r="C7" s="25">
        <v>13545136</v>
      </c>
      <c r="F7" s="25">
        <v>32861</v>
      </c>
      <c r="I7" t="s">
        <v>28</v>
      </c>
      <c r="K7" s="25">
        <v>13512275</v>
      </c>
    </row>
    <row r="8" spans="1:11" ht="15">
      <c r="A8">
        <v>2020</v>
      </c>
      <c r="C8" s="25">
        <v>12467192</v>
      </c>
      <c r="F8" s="25">
        <v>186860</v>
      </c>
      <c r="I8" t="s">
        <v>28</v>
      </c>
      <c r="K8" s="25">
        <v>12280332</v>
      </c>
    </row>
  </sheetData>
  <sheetProtection selectLockedCells="1" selectUnlockedCells="1"/>
  <mergeCells count="2">
    <mergeCell ref="A2:F2"/>
    <mergeCell ref="E4:F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P6"/>
  <sheetViews>
    <sheetView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16" ht="39.75" customHeight="1">
      <c r="A2" s="2" t="s">
        <v>267</v>
      </c>
      <c r="C2" s="24" t="s">
        <v>272</v>
      </c>
      <c r="D2" s="24"/>
      <c r="G2" s="24" t="s">
        <v>273</v>
      </c>
      <c r="H2" s="24"/>
      <c r="K2" s="24" t="s">
        <v>274</v>
      </c>
      <c r="L2" s="24"/>
      <c r="O2" s="24" t="s">
        <v>275</v>
      </c>
      <c r="P2" s="24"/>
    </row>
    <row r="3" spans="1:16" ht="15">
      <c r="A3">
        <v>2023</v>
      </c>
      <c r="D3" s="25">
        <v>4012668</v>
      </c>
      <c r="H3" s="25">
        <v>181313</v>
      </c>
      <c r="L3" s="25">
        <v>113962</v>
      </c>
      <c r="P3" s="25">
        <v>3945317</v>
      </c>
    </row>
    <row r="4" spans="1:16" ht="15">
      <c r="A4">
        <v>2022</v>
      </c>
      <c r="D4" s="25">
        <v>3080256</v>
      </c>
      <c r="H4" t="s">
        <v>28</v>
      </c>
      <c r="L4" s="25">
        <v>139032</v>
      </c>
      <c r="P4" s="25">
        <v>3219288</v>
      </c>
    </row>
    <row r="5" spans="1:16" ht="15">
      <c r="A5">
        <v>2021</v>
      </c>
      <c r="D5" s="25">
        <v>2937129</v>
      </c>
      <c r="H5" s="25">
        <v>85045</v>
      </c>
      <c r="L5" s="25">
        <v>130076</v>
      </c>
      <c r="P5" s="25">
        <v>2982161</v>
      </c>
    </row>
    <row r="6" spans="1:16" ht="15">
      <c r="A6">
        <v>2020</v>
      </c>
      <c r="D6" s="25">
        <v>2398616</v>
      </c>
      <c r="H6" s="25">
        <v>102672</v>
      </c>
      <c r="L6" s="25">
        <v>104402</v>
      </c>
      <c r="P6" s="25">
        <v>2400346</v>
      </c>
    </row>
  </sheetData>
  <sheetProtection selectLockedCells="1" selectUnlockedCells="1"/>
  <mergeCells count="4">
    <mergeCell ref="C2:D2"/>
    <mergeCell ref="G2:H2"/>
    <mergeCell ref="K2:L2"/>
    <mergeCell ref="O2:P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H9"/>
  <sheetViews>
    <sheetView workbookViewId="0" topLeftCell="A1">
      <selection activeCell="A1" sqref="A1"/>
    </sheetView>
  </sheetViews>
  <sheetFormatPr defaultColWidth="9.140625" defaultRowHeight="15"/>
  <cols>
    <col min="1" max="1" width="1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276</v>
      </c>
      <c r="B2" s="1"/>
      <c r="C2" s="1"/>
      <c r="D2" s="1"/>
      <c r="E2" s="1"/>
      <c r="F2" s="1"/>
    </row>
    <row r="4" spans="3:8" ht="39.75" customHeight="1">
      <c r="C4" s="4" t="s">
        <v>277</v>
      </c>
      <c r="D4" s="4"/>
      <c r="G4" s="4" t="s">
        <v>278</v>
      </c>
      <c r="H4" s="4"/>
    </row>
    <row r="5" spans="1:8" ht="15">
      <c r="A5" t="s">
        <v>279</v>
      </c>
      <c r="D5" s="8">
        <v>1833481</v>
      </c>
      <c r="H5" s="8">
        <v>1818243</v>
      </c>
    </row>
    <row r="6" spans="1:8" ht="15">
      <c r="A6" t="s">
        <v>280</v>
      </c>
      <c r="D6" s="11" t="s">
        <v>28</v>
      </c>
      <c r="H6" s="11" t="s">
        <v>28</v>
      </c>
    </row>
    <row r="7" spans="1:8" ht="15">
      <c r="A7" t="s">
        <v>281</v>
      </c>
      <c r="D7" s="11" t="s">
        <v>28</v>
      </c>
      <c r="H7" s="11" t="s">
        <v>28</v>
      </c>
    </row>
    <row r="8" spans="1:8" ht="15">
      <c r="A8" t="s">
        <v>282</v>
      </c>
      <c r="D8" s="11" t="s">
        <v>28</v>
      </c>
      <c r="H8" s="11" t="s">
        <v>28</v>
      </c>
    </row>
    <row r="9" spans="1:8" ht="15">
      <c r="A9" t="s">
        <v>253</v>
      </c>
      <c r="D9" s="8">
        <v>1833481</v>
      </c>
      <c r="H9" s="8">
        <v>1818243</v>
      </c>
    </row>
  </sheetData>
  <sheetProtection selectLockedCells="1" selectUnlockedCells="1"/>
  <mergeCells count="3">
    <mergeCell ref="A2:F2"/>
    <mergeCell ref="C4:D4"/>
    <mergeCell ref="G4:H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2:M11"/>
  <sheetViews>
    <sheetView workbookViewId="0" topLeftCell="A1">
      <selection activeCell="A1" sqref="A1"/>
    </sheetView>
  </sheetViews>
  <sheetFormatPr defaultColWidth="9.140625" defaultRowHeight="15"/>
  <cols>
    <col min="1" max="1" width="59.7109375" style="0" customWidth="1"/>
    <col min="2" max="16384" width="8.7109375" style="0" customWidth="1"/>
  </cols>
  <sheetData>
    <row r="2" spans="1:6" ht="15">
      <c r="A2" s="1" t="s">
        <v>283</v>
      </c>
      <c r="B2" s="1"/>
      <c r="C2" s="1"/>
      <c r="D2" s="1"/>
      <c r="E2" s="1"/>
      <c r="F2" s="1"/>
    </row>
    <row r="4" spans="3:12" ht="15">
      <c r="C4" s="16" t="s">
        <v>76</v>
      </c>
      <c r="D4" s="16"/>
      <c r="E4" s="16"/>
      <c r="F4" s="16"/>
      <c r="G4" s="16"/>
      <c r="H4" s="16"/>
      <c r="I4" s="16"/>
      <c r="J4" s="16"/>
      <c r="K4" s="16"/>
      <c r="L4" s="16"/>
    </row>
    <row r="5" spans="1:12" ht="15">
      <c r="A5" s="2" t="s">
        <v>284</v>
      </c>
      <c r="C5" s="16" t="s">
        <v>285</v>
      </c>
      <c r="D5" s="16"/>
      <c r="G5" s="16" t="s">
        <v>286</v>
      </c>
      <c r="H5" s="16"/>
      <c r="K5" s="16" t="s">
        <v>287</v>
      </c>
      <c r="L5" s="16"/>
    </row>
    <row r="6" spans="1:13" ht="15">
      <c r="A6" s="2" t="s">
        <v>288</v>
      </c>
      <c r="C6" s="28">
        <v>439171</v>
      </c>
      <c r="D6" s="28"/>
      <c r="E6" s="2"/>
      <c r="G6" s="28">
        <v>641047</v>
      </c>
      <c r="H6" s="28"/>
      <c r="I6" s="2"/>
      <c r="K6" s="28">
        <v>834451</v>
      </c>
      <c r="L6" s="28"/>
      <c r="M6" s="2"/>
    </row>
    <row r="7" spans="1:12" ht="15">
      <c r="A7" t="s">
        <v>289</v>
      </c>
      <c r="C7" s="29">
        <v>-5241</v>
      </c>
      <c r="D7" s="29"/>
      <c r="G7" s="15">
        <v>2906</v>
      </c>
      <c r="H7" s="15"/>
      <c r="K7" s="15">
        <v>1061</v>
      </c>
      <c r="L7" s="15"/>
    </row>
    <row r="8" spans="1:12" ht="15">
      <c r="A8" t="s">
        <v>290</v>
      </c>
      <c r="C8" s="15">
        <v>8489</v>
      </c>
      <c r="D8" s="15"/>
      <c r="G8" s="15">
        <v>606</v>
      </c>
      <c r="H8" s="15"/>
      <c r="K8" s="15">
        <v>1296</v>
      </c>
      <c r="L8" s="15"/>
    </row>
    <row r="9" spans="1:13" ht="15">
      <c r="A9" s="2" t="s">
        <v>291</v>
      </c>
      <c r="C9" s="28">
        <v>3248</v>
      </c>
      <c r="D9" s="28"/>
      <c r="E9" s="2"/>
      <c r="G9" s="28">
        <v>3512</v>
      </c>
      <c r="H9" s="28"/>
      <c r="I9" s="2"/>
      <c r="K9" s="28">
        <v>2357</v>
      </c>
      <c r="L9" s="28"/>
      <c r="M9" s="2"/>
    </row>
    <row r="10" spans="1:13" ht="15">
      <c r="A10" s="2" t="s">
        <v>292</v>
      </c>
      <c r="C10" s="28">
        <v>442419</v>
      </c>
      <c r="D10" s="28"/>
      <c r="E10" s="2"/>
      <c r="G10" s="28">
        <v>644559</v>
      </c>
      <c r="H10" s="28"/>
      <c r="I10" s="2"/>
      <c r="K10" s="28">
        <v>836808</v>
      </c>
      <c r="L10" s="28"/>
      <c r="M10" s="2"/>
    </row>
    <row r="11" spans="1:5" ht="15">
      <c r="A11" s="2" t="s">
        <v>293</v>
      </c>
      <c r="C11" s="28">
        <v>1923786</v>
      </c>
      <c r="D11" s="28"/>
      <c r="E11" s="2"/>
    </row>
  </sheetData>
  <sheetProtection selectLockedCells="1" selectUnlockedCells="1"/>
  <mergeCells count="21">
    <mergeCell ref="A2:F2"/>
    <mergeCell ref="C4:L4"/>
    <mergeCell ref="C5:D5"/>
    <mergeCell ref="G5:H5"/>
    <mergeCell ref="K5:L5"/>
    <mergeCell ref="C6:D6"/>
    <mergeCell ref="G6:H6"/>
    <mergeCell ref="K6:L6"/>
    <mergeCell ref="C7:D7"/>
    <mergeCell ref="G7:H7"/>
    <mergeCell ref="K7:L7"/>
    <mergeCell ref="C8:D8"/>
    <mergeCell ref="G8:H8"/>
    <mergeCell ref="K8:L8"/>
    <mergeCell ref="C9:D9"/>
    <mergeCell ref="G9:H9"/>
    <mergeCell ref="K9:L9"/>
    <mergeCell ref="C10:D10"/>
    <mergeCell ref="G10:H10"/>
    <mergeCell ref="K10:L10"/>
    <mergeCell ref="C11:D11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2:M7"/>
  <sheetViews>
    <sheetView workbookViewId="0" topLeftCell="A1">
      <selection activeCell="A1" sqref="A1"/>
    </sheetView>
  </sheetViews>
  <sheetFormatPr defaultColWidth="9.140625" defaultRowHeight="15"/>
  <cols>
    <col min="1" max="1" width="40.7109375" style="0" customWidth="1"/>
    <col min="2" max="3" width="8.7109375" style="0" customWidth="1"/>
    <col min="4" max="4" width="6.7109375" style="0" customWidth="1"/>
    <col min="5" max="7" width="8.7109375" style="0" customWidth="1"/>
    <col min="8" max="8" width="6.7109375" style="0" customWidth="1"/>
    <col min="9" max="11" width="8.7109375" style="0" customWidth="1"/>
    <col min="12" max="12" width="6.7109375" style="0" customWidth="1"/>
    <col min="13" max="16384" width="8.7109375" style="0" customWidth="1"/>
  </cols>
  <sheetData>
    <row r="2" spans="3:12" ht="15">
      <c r="C2" s="16" t="s">
        <v>130</v>
      </c>
      <c r="D2" s="16"/>
      <c r="E2" s="16"/>
      <c r="F2" s="16"/>
      <c r="G2" s="16"/>
      <c r="H2" s="16"/>
      <c r="I2" s="16"/>
      <c r="J2" s="16"/>
      <c r="K2" s="16"/>
      <c r="L2" s="16"/>
    </row>
    <row r="3" spans="1:12" ht="15">
      <c r="A3" s="2" t="s">
        <v>284</v>
      </c>
      <c r="C3" s="16" t="s">
        <v>285</v>
      </c>
      <c r="D3" s="16"/>
      <c r="G3" s="16" t="s">
        <v>294</v>
      </c>
      <c r="H3" s="16"/>
      <c r="K3" s="16" t="s">
        <v>295</v>
      </c>
      <c r="L3" s="16"/>
    </row>
    <row r="4" spans="1:13" ht="15">
      <c r="A4" s="2" t="s">
        <v>296</v>
      </c>
      <c r="C4" s="28">
        <v>5562714</v>
      </c>
      <c r="D4" s="28"/>
      <c r="E4" s="2"/>
      <c r="G4" s="28">
        <v>6200957</v>
      </c>
      <c r="H4" s="28"/>
      <c r="I4" s="2"/>
      <c r="K4" s="28">
        <v>6653858</v>
      </c>
      <c r="L4" s="28"/>
      <c r="M4" s="2"/>
    </row>
    <row r="5" spans="1:12" ht="15">
      <c r="A5" t="s">
        <v>297</v>
      </c>
      <c r="C5" s="15">
        <v>442419</v>
      </c>
      <c r="D5" s="15"/>
      <c r="G5" s="15">
        <v>644559</v>
      </c>
      <c r="H5" s="15"/>
      <c r="K5" s="15">
        <v>836808</v>
      </c>
      <c r="L5" s="15"/>
    </row>
    <row r="6" spans="1:13" ht="15">
      <c r="A6" s="2" t="s">
        <v>298</v>
      </c>
      <c r="C6" s="2"/>
      <c r="D6" s="30" t="s">
        <v>299</v>
      </c>
      <c r="E6" s="2"/>
      <c r="G6" s="2"/>
      <c r="H6" s="30" t="s">
        <v>300</v>
      </c>
      <c r="I6" s="2"/>
      <c r="K6" s="2"/>
      <c r="L6" s="30" t="s">
        <v>301</v>
      </c>
      <c r="M6" s="2"/>
    </row>
    <row r="7" spans="1:5" ht="15">
      <c r="A7" s="2" t="s">
        <v>302</v>
      </c>
      <c r="C7" s="2"/>
      <c r="D7" s="30" t="s">
        <v>132</v>
      </c>
      <c r="E7" s="2"/>
    </row>
  </sheetData>
  <sheetProtection selectLockedCells="1" selectUnlockedCells="1"/>
  <mergeCells count="10">
    <mergeCell ref="C2:L2"/>
    <mergeCell ref="C3:D3"/>
    <mergeCell ref="G3:H3"/>
    <mergeCell ref="K3:L3"/>
    <mergeCell ref="C4:D4"/>
    <mergeCell ref="G4:H4"/>
    <mergeCell ref="K4:L4"/>
    <mergeCell ref="C5:D5"/>
    <mergeCell ref="G5:H5"/>
    <mergeCell ref="K5:L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M18"/>
  <sheetViews>
    <sheetView workbookViewId="0" topLeftCell="A1">
      <selection activeCell="A1" sqref="A1"/>
    </sheetView>
  </sheetViews>
  <sheetFormatPr defaultColWidth="9.140625" defaultRowHeight="15"/>
  <cols>
    <col min="1" max="1" width="5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3:12" ht="15">
      <c r="C2" s="16" t="s">
        <v>127</v>
      </c>
      <c r="D2" s="16"/>
      <c r="E2" s="16"/>
      <c r="F2" s="16"/>
      <c r="G2" s="16"/>
      <c r="H2" s="16"/>
      <c r="I2" s="16"/>
      <c r="J2" s="16"/>
      <c r="K2" s="16"/>
      <c r="L2" s="16"/>
    </row>
    <row r="3" spans="1:12" ht="15">
      <c r="A3" s="31" t="s">
        <v>284</v>
      </c>
      <c r="C3" s="16" t="s">
        <v>303</v>
      </c>
      <c r="D3" s="16"/>
      <c r="G3" s="16" t="s">
        <v>286</v>
      </c>
      <c r="H3" s="16"/>
      <c r="K3" s="16" t="s">
        <v>295</v>
      </c>
      <c r="L3" s="16"/>
    </row>
    <row r="4" spans="1:13" ht="15">
      <c r="A4" t="s">
        <v>297</v>
      </c>
      <c r="C4" s="28">
        <v>442419</v>
      </c>
      <c r="D4" s="28"/>
      <c r="E4" s="2"/>
      <c r="G4" s="28">
        <v>644559</v>
      </c>
      <c r="H4" s="28"/>
      <c r="I4" s="2"/>
      <c r="K4" s="28">
        <v>836808</v>
      </c>
      <c r="L4" s="28"/>
      <c r="M4" s="2"/>
    </row>
    <row r="5" spans="1:12" ht="15">
      <c r="A5" t="s">
        <v>304</v>
      </c>
      <c r="C5" s="15">
        <v>180565</v>
      </c>
      <c r="D5" s="15"/>
      <c r="G5" s="15">
        <v>171590</v>
      </c>
      <c r="H5" s="15"/>
      <c r="K5" s="15">
        <v>176966</v>
      </c>
      <c r="L5" s="15"/>
    </row>
    <row r="6" spans="1:13" ht="15">
      <c r="A6" t="s">
        <v>305</v>
      </c>
      <c r="C6" s="28">
        <v>622984</v>
      </c>
      <c r="D6" s="28"/>
      <c r="E6" s="2"/>
      <c r="G6" s="28">
        <v>816149</v>
      </c>
      <c r="H6" s="28"/>
      <c r="I6" s="2"/>
      <c r="K6" s="28">
        <v>1013774</v>
      </c>
      <c r="L6" s="28"/>
      <c r="M6" s="2"/>
    </row>
    <row r="7" ht="15">
      <c r="A7" s="2" t="s">
        <v>306</v>
      </c>
    </row>
    <row r="8" spans="1:12" ht="15">
      <c r="A8" t="s">
        <v>307</v>
      </c>
      <c r="C8" s="15">
        <v>723443</v>
      </c>
      <c r="D8" s="15"/>
      <c r="G8" s="15">
        <v>598817</v>
      </c>
      <c r="H8" s="15"/>
      <c r="K8" s="15">
        <v>599159</v>
      </c>
      <c r="L8" s="15"/>
    </row>
    <row r="9" spans="1:12" ht="15">
      <c r="A9" t="s">
        <v>308</v>
      </c>
      <c r="C9" s="29">
        <v>-142314</v>
      </c>
      <c r="D9" s="29"/>
      <c r="G9" s="29">
        <v>-197648</v>
      </c>
      <c r="H9" s="29"/>
      <c r="K9" s="29">
        <v>-635269</v>
      </c>
      <c r="L9" s="29"/>
    </row>
    <row r="10" spans="1:13" ht="15">
      <c r="A10" s="2" t="s">
        <v>309</v>
      </c>
      <c r="C10" s="28">
        <v>581129</v>
      </c>
      <c r="D10" s="28"/>
      <c r="E10" s="2"/>
      <c r="G10" s="28">
        <v>401169</v>
      </c>
      <c r="H10" s="28"/>
      <c r="I10" s="2"/>
      <c r="K10" s="32">
        <v>-36110</v>
      </c>
      <c r="L10" s="32"/>
      <c r="M10" s="2"/>
    </row>
    <row r="11" ht="15">
      <c r="A11" s="2" t="s">
        <v>310</v>
      </c>
    </row>
    <row r="12" spans="1:12" ht="15">
      <c r="A12" t="s">
        <v>311</v>
      </c>
      <c r="C12" s="29">
        <v>-7000</v>
      </c>
      <c r="D12" s="29"/>
      <c r="G12" s="29">
        <v>-37649</v>
      </c>
      <c r="H12" s="29"/>
      <c r="K12" s="29">
        <v>-37649</v>
      </c>
      <c r="L12" s="29"/>
    </row>
    <row r="13" spans="1:12" ht="15">
      <c r="A13" t="s">
        <v>312</v>
      </c>
      <c r="C13" s="17" t="s">
        <v>313</v>
      </c>
      <c r="D13" s="17"/>
      <c r="G13" s="29">
        <v>-60000</v>
      </c>
      <c r="H13" s="29"/>
      <c r="K13" s="29">
        <v>-60000</v>
      </c>
      <c r="L13" s="29"/>
    </row>
    <row r="14" spans="1:12" ht="15">
      <c r="A14" t="s">
        <v>314</v>
      </c>
      <c r="C14" s="17" t="s">
        <v>313</v>
      </c>
      <c r="D14" s="17"/>
      <c r="G14" s="17" t="s">
        <v>313</v>
      </c>
      <c r="H14" s="17"/>
      <c r="K14" s="29">
        <v>-28121</v>
      </c>
      <c r="L14" s="29"/>
    </row>
    <row r="15" spans="1:13" ht="15">
      <c r="A15" s="2" t="s">
        <v>315</v>
      </c>
      <c r="C15" s="32">
        <v>-7000</v>
      </c>
      <c r="D15" s="32"/>
      <c r="E15" s="2"/>
      <c r="G15" s="32">
        <v>-97649</v>
      </c>
      <c r="H15" s="32"/>
      <c r="I15" s="2"/>
      <c r="K15" s="32">
        <v>-125770</v>
      </c>
      <c r="L15" s="32"/>
      <c r="M15" s="2"/>
    </row>
    <row r="16" spans="1:13" ht="15">
      <c r="A16" s="2" t="s">
        <v>316</v>
      </c>
      <c r="C16" s="28">
        <v>574129</v>
      </c>
      <c r="D16" s="28"/>
      <c r="E16" s="2"/>
      <c r="G16" s="28">
        <v>303520</v>
      </c>
      <c r="H16" s="28"/>
      <c r="I16" s="2"/>
      <c r="K16" s="32">
        <v>-161880</v>
      </c>
      <c r="L16" s="32"/>
      <c r="M16" s="2"/>
    </row>
    <row r="17" spans="1:13" ht="15">
      <c r="A17" s="2" t="s">
        <v>317</v>
      </c>
      <c r="C17" s="2"/>
      <c r="D17" s="33">
        <v>0.92</v>
      </c>
      <c r="E17" s="2"/>
      <c r="G17" s="2"/>
      <c r="H17" s="33">
        <v>0.37</v>
      </c>
      <c r="I17" s="2"/>
      <c r="K17" s="2"/>
      <c r="L17" s="34">
        <v>-0.16</v>
      </c>
      <c r="M17" s="2"/>
    </row>
    <row r="18" spans="1:5" ht="15">
      <c r="A18" s="2" t="s">
        <v>302</v>
      </c>
      <c r="C18" s="2"/>
      <c r="D18" s="33">
        <v>0.38</v>
      </c>
      <c r="E18" s="2"/>
    </row>
  </sheetData>
  <sheetProtection selectLockedCells="1" selectUnlockedCells="1"/>
  <mergeCells count="37">
    <mergeCell ref="C2:L2"/>
    <mergeCell ref="C3:D3"/>
    <mergeCell ref="G3:H3"/>
    <mergeCell ref="K3:L3"/>
    <mergeCell ref="C4:D4"/>
    <mergeCell ref="G4:H4"/>
    <mergeCell ref="K4:L4"/>
    <mergeCell ref="C5:D5"/>
    <mergeCell ref="G5:H5"/>
    <mergeCell ref="K5:L5"/>
    <mergeCell ref="C6:D6"/>
    <mergeCell ref="G6:H6"/>
    <mergeCell ref="K6:L6"/>
    <mergeCell ref="C8:D8"/>
    <mergeCell ref="G8:H8"/>
    <mergeCell ref="K8:L8"/>
    <mergeCell ref="C9:D9"/>
    <mergeCell ref="G9:H9"/>
    <mergeCell ref="K9:L9"/>
    <mergeCell ref="C10:D10"/>
    <mergeCell ref="G10:H10"/>
    <mergeCell ref="K10:L10"/>
    <mergeCell ref="C12:D12"/>
    <mergeCell ref="G12:H12"/>
    <mergeCell ref="K12:L12"/>
    <mergeCell ref="C13:D13"/>
    <mergeCell ref="G13:H13"/>
    <mergeCell ref="K13:L13"/>
    <mergeCell ref="C14:D14"/>
    <mergeCell ref="G14:H14"/>
    <mergeCell ref="K14:L14"/>
    <mergeCell ref="C15:D15"/>
    <mergeCell ref="G15:H15"/>
    <mergeCell ref="K15:L15"/>
    <mergeCell ref="C16:D16"/>
    <mergeCell ref="G16:H16"/>
    <mergeCell ref="K16:L16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2:E7"/>
  <sheetViews>
    <sheetView workbookViewId="0" topLeftCell="A1">
      <selection activeCell="A1" sqref="A1"/>
    </sheetView>
  </sheetViews>
  <sheetFormatPr defaultColWidth="9.140625" defaultRowHeight="15"/>
  <cols>
    <col min="1" max="1" width="44.7109375" style="0" customWidth="1"/>
    <col min="2" max="16384" width="8.7109375" style="0" customWidth="1"/>
  </cols>
  <sheetData>
    <row r="2" spans="3:4" ht="15">
      <c r="C2" s="16" t="s">
        <v>318</v>
      </c>
      <c r="D2" s="16"/>
    </row>
    <row r="3" spans="1:4" ht="15">
      <c r="A3" s="31" t="s">
        <v>284</v>
      </c>
      <c r="C3" s="16" t="s">
        <v>295</v>
      </c>
      <c r="D3" s="16"/>
    </row>
    <row r="4" spans="1:5" ht="15">
      <c r="A4" s="2" t="s">
        <v>319</v>
      </c>
      <c r="C4" s="28">
        <v>6653858</v>
      </c>
      <c r="D4" s="28"/>
      <c r="E4" s="2"/>
    </row>
    <row r="5" spans="1:4" ht="15">
      <c r="A5" t="s">
        <v>320</v>
      </c>
      <c r="C5" s="29">
        <v>-353819</v>
      </c>
      <c r="D5" s="29"/>
    </row>
    <row r="6" spans="1:5" ht="15">
      <c r="A6" s="2" t="s">
        <v>291</v>
      </c>
      <c r="C6" s="32">
        <v>-353819</v>
      </c>
      <c r="D6" s="32"/>
      <c r="E6" s="2"/>
    </row>
    <row r="7" spans="1:5" ht="15">
      <c r="A7" s="2" t="s">
        <v>321</v>
      </c>
      <c r="C7" s="28">
        <v>6300039</v>
      </c>
      <c r="D7" s="28"/>
      <c r="E7" s="2"/>
    </row>
  </sheetData>
  <sheetProtection selectLockedCells="1" selectUnlockedCells="1"/>
  <mergeCells count="6">
    <mergeCell ref="C2:D2"/>
    <mergeCell ref="C3:D3"/>
    <mergeCell ref="C4:D4"/>
    <mergeCell ref="C5:D5"/>
    <mergeCell ref="C6:D6"/>
    <mergeCell ref="C7:D7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F20"/>
  <sheetViews>
    <sheetView workbookViewId="0" topLeftCell="A1">
      <selection activeCell="A1" sqref="A1"/>
    </sheetView>
  </sheetViews>
  <sheetFormatPr defaultColWidth="9.140625" defaultRowHeight="15"/>
  <cols>
    <col min="1" max="1" width="33.7109375" style="0" customWidth="1"/>
    <col min="2" max="2" width="8.7109375" style="0" customWidth="1"/>
    <col min="3" max="3" width="46.7109375" style="0" customWidth="1"/>
    <col min="4" max="16384" width="8.7109375" style="0" customWidth="1"/>
  </cols>
  <sheetData>
    <row r="2" spans="1:6" ht="15">
      <c r="A2" s="1" t="s">
        <v>37</v>
      </c>
      <c r="B2" s="1"/>
      <c r="C2" s="1"/>
      <c r="D2" s="1"/>
      <c r="E2" s="1"/>
      <c r="F2" s="1"/>
    </row>
    <row r="4" spans="1:3" ht="39.75" customHeight="1">
      <c r="A4" s="2" t="s">
        <v>38</v>
      </c>
      <c r="C4" s="5" t="s">
        <v>39</v>
      </c>
    </row>
    <row r="5" spans="1:3" ht="15">
      <c r="A5" t="s">
        <v>40</v>
      </c>
      <c r="C5" s="12">
        <v>4.228</v>
      </c>
    </row>
    <row r="6" spans="1:3" ht="15">
      <c r="A6" t="s">
        <v>41</v>
      </c>
      <c r="C6" s="13">
        <v>9.357</v>
      </c>
    </row>
    <row r="7" spans="1:3" ht="15">
      <c r="A7" t="s">
        <v>42</v>
      </c>
      <c r="C7" s="13">
        <v>9.453</v>
      </c>
    </row>
    <row r="8" spans="1:3" ht="15">
      <c r="A8" t="s">
        <v>43</v>
      </c>
      <c r="C8" s="13">
        <v>4.806</v>
      </c>
    </row>
    <row r="9" spans="1:3" ht="15">
      <c r="A9" t="s">
        <v>44</v>
      </c>
      <c r="C9" s="13">
        <v>14.057</v>
      </c>
    </row>
    <row r="10" spans="1:3" ht="15">
      <c r="A10" t="s">
        <v>45</v>
      </c>
      <c r="C10" s="13">
        <v>1.823</v>
      </c>
    </row>
    <row r="11" spans="1:3" ht="15">
      <c r="A11" t="s">
        <v>46</v>
      </c>
      <c r="C11" s="13">
        <v>6.351</v>
      </c>
    </row>
    <row r="12" spans="1:3" ht="15">
      <c r="A12" t="s">
        <v>47</v>
      </c>
      <c r="C12" s="13">
        <v>10.701</v>
      </c>
    </row>
    <row r="13" spans="1:3" ht="15">
      <c r="A13" t="s">
        <v>48</v>
      </c>
      <c r="C13" s="13">
        <v>6.311</v>
      </c>
    </row>
    <row r="14" spans="1:3" ht="15">
      <c r="A14" t="s">
        <v>49</v>
      </c>
      <c r="C14" s="13">
        <v>6.991</v>
      </c>
    </row>
    <row r="15" spans="1:3" ht="15">
      <c r="A15" t="s">
        <v>50</v>
      </c>
      <c r="C15" s="13">
        <v>2.215</v>
      </c>
    </row>
    <row r="16" spans="1:3" ht="15">
      <c r="A16" t="s">
        <v>51</v>
      </c>
      <c r="C16" s="13">
        <v>1.797</v>
      </c>
    </row>
    <row r="17" spans="1:3" ht="15">
      <c r="A17" t="s">
        <v>52</v>
      </c>
      <c r="C17" s="13">
        <v>3.454</v>
      </c>
    </row>
    <row r="18" spans="1:3" ht="15">
      <c r="A18" s="2" t="s">
        <v>53</v>
      </c>
      <c r="C18" s="14">
        <v>6.201</v>
      </c>
    </row>
    <row r="19" spans="1:3" ht="15">
      <c r="A19" t="s">
        <v>54</v>
      </c>
      <c r="C19" s="13">
        <v>6.311</v>
      </c>
    </row>
    <row r="20" spans="1:3" ht="15">
      <c r="A20" t="s">
        <v>55</v>
      </c>
      <c r="C20" s="13">
        <v>6.273</v>
      </c>
    </row>
  </sheetData>
  <sheetProtection selectLockedCells="1" selectUnlockedCells="1"/>
  <mergeCells count="1">
    <mergeCell ref="A2:F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2:M6"/>
  <sheetViews>
    <sheetView workbookViewId="0" topLeftCell="A1">
      <selection activeCell="A1" sqref="A1"/>
    </sheetView>
  </sheetViews>
  <sheetFormatPr defaultColWidth="9.140625" defaultRowHeight="15"/>
  <cols>
    <col min="1" max="1" width="37.7109375" style="0" customWidth="1"/>
    <col min="2" max="16384" width="8.7109375" style="0" customWidth="1"/>
  </cols>
  <sheetData>
    <row r="2" spans="3:12" ht="15">
      <c r="C2" s="16" t="s">
        <v>81</v>
      </c>
      <c r="D2" s="16"/>
      <c r="E2" s="16"/>
      <c r="F2" s="16"/>
      <c r="G2" s="16"/>
      <c r="H2" s="16"/>
      <c r="I2" s="16"/>
      <c r="J2" s="16"/>
      <c r="K2" s="16"/>
      <c r="L2" s="16"/>
    </row>
    <row r="3" spans="1:12" ht="39.75" customHeight="1">
      <c r="A3" s="31" t="s">
        <v>322</v>
      </c>
      <c r="C3" s="16" t="s">
        <v>286</v>
      </c>
      <c r="D3" s="16"/>
      <c r="G3" s="16" t="s">
        <v>287</v>
      </c>
      <c r="H3" s="16"/>
      <c r="K3" s="4" t="s">
        <v>323</v>
      </c>
      <c r="L3" s="4"/>
    </row>
    <row r="4" spans="1:12" ht="15">
      <c r="A4" t="s">
        <v>307</v>
      </c>
      <c r="C4" s="15">
        <v>598817</v>
      </c>
      <c r="D4" s="15"/>
      <c r="G4" s="15">
        <v>599159</v>
      </c>
      <c r="H4" s="15"/>
      <c r="K4" s="29">
        <v>-342</v>
      </c>
      <c r="L4" s="29"/>
    </row>
    <row r="5" spans="1:12" ht="15">
      <c r="A5" t="s">
        <v>308</v>
      </c>
      <c r="C5" s="15">
        <v>197648</v>
      </c>
      <c r="D5" s="15"/>
      <c r="G5" s="15">
        <v>635269</v>
      </c>
      <c r="H5" s="15"/>
      <c r="K5" s="15">
        <v>437621</v>
      </c>
      <c r="L5" s="15"/>
    </row>
    <row r="6" spans="1:13" ht="15">
      <c r="A6" s="2" t="s">
        <v>81</v>
      </c>
      <c r="K6" s="28">
        <v>437279</v>
      </c>
      <c r="L6" s="28"/>
      <c r="M6" s="2"/>
    </row>
  </sheetData>
  <sheetProtection selectLockedCells="1" selectUnlockedCells="1"/>
  <mergeCells count="11">
    <mergeCell ref="C2:L2"/>
    <mergeCell ref="C3:D3"/>
    <mergeCell ref="G3:H3"/>
    <mergeCell ref="K3:L3"/>
    <mergeCell ref="C4:D4"/>
    <mergeCell ref="G4:H4"/>
    <mergeCell ref="K4:L4"/>
    <mergeCell ref="C5:D5"/>
    <mergeCell ref="G5:H5"/>
    <mergeCell ref="K5:L5"/>
    <mergeCell ref="K6:L6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K9"/>
  <sheetViews>
    <sheetView workbookViewId="0" topLeftCell="A1">
      <selection activeCell="A1" sqref="A1"/>
    </sheetView>
  </sheetViews>
  <sheetFormatPr defaultColWidth="9.140625" defaultRowHeight="15"/>
  <cols>
    <col min="1" max="1" width="13.7109375" style="0" customWidth="1"/>
    <col min="2" max="10" width="8.7109375" style="0" customWidth="1"/>
    <col min="11" max="11" width="10.7109375" style="0" customWidth="1"/>
    <col min="12" max="16384" width="8.7109375" style="0" customWidth="1"/>
  </cols>
  <sheetData>
    <row r="2" spans="1:6" ht="15">
      <c r="A2" s="1" t="s">
        <v>56</v>
      </c>
      <c r="B2" s="1"/>
      <c r="C2" s="1"/>
      <c r="D2" s="1"/>
      <c r="E2" s="1"/>
      <c r="F2" s="1"/>
    </row>
    <row r="4" spans="1:11" ht="39.75" customHeight="1">
      <c r="A4" s="2" t="s">
        <v>23</v>
      </c>
      <c r="C4" s="4" t="s">
        <v>57</v>
      </c>
      <c r="D4" s="4"/>
      <c r="G4" s="4" t="s">
        <v>58</v>
      </c>
      <c r="H4" s="4"/>
      <c r="K4" s="3" t="s">
        <v>59</v>
      </c>
    </row>
    <row r="5" spans="1:11" ht="15">
      <c r="A5" t="s">
        <v>60</v>
      </c>
      <c r="C5" s="15">
        <v>1271054</v>
      </c>
      <c r="D5" s="15"/>
      <c r="G5" s="15">
        <v>1334607</v>
      </c>
      <c r="H5" s="15"/>
      <c r="K5" s="9" t="s">
        <v>61</v>
      </c>
    </row>
    <row r="6" spans="1:11" ht="15">
      <c r="A6" t="s">
        <v>62</v>
      </c>
      <c r="C6" s="15">
        <v>568125</v>
      </c>
      <c r="D6" s="15"/>
      <c r="G6" s="15">
        <v>602213</v>
      </c>
      <c r="H6" s="15"/>
      <c r="K6" s="9" t="s">
        <v>63</v>
      </c>
    </row>
    <row r="7" spans="1:11" ht="15">
      <c r="A7" t="s">
        <v>64</v>
      </c>
      <c r="C7" s="15">
        <v>890950</v>
      </c>
      <c r="D7" s="15"/>
      <c r="G7" s="15">
        <v>980045</v>
      </c>
      <c r="H7" s="15"/>
      <c r="K7" s="9" t="s">
        <v>65</v>
      </c>
    </row>
    <row r="8" spans="1:11" ht="15">
      <c r="A8" t="s">
        <v>66</v>
      </c>
      <c r="C8" s="15">
        <v>693248</v>
      </c>
      <c r="D8" s="15"/>
      <c r="G8" s="15">
        <v>720978</v>
      </c>
      <c r="H8" s="15"/>
      <c r="K8" s="9" t="s">
        <v>67</v>
      </c>
    </row>
    <row r="9" spans="1:11" ht="15">
      <c r="A9" t="s">
        <v>68</v>
      </c>
      <c r="C9" s="15">
        <v>621151</v>
      </c>
      <c r="D9" s="15"/>
      <c r="G9" s="15">
        <v>652208</v>
      </c>
      <c r="H9" s="15"/>
      <c r="K9" s="9" t="s">
        <v>61</v>
      </c>
    </row>
  </sheetData>
  <sheetProtection selectLockedCells="1" selectUnlockedCells="1"/>
  <mergeCells count="13">
    <mergeCell ref="A2:F2"/>
    <mergeCell ref="C4:D4"/>
    <mergeCell ref="G4:H4"/>
    <mergeCell ref="C5:D5"/>
    <mergeCell ref="G5:H5"/>
    <mergeCell ref="C6:D6"/>
    <mergeCell ref="G6:H6"/>
    <mergeCell ref="C7:D7"/>
    <mergeCell ref="G7:H7"/>
    <mergeCell ref="C8:D8"/>
    <mergeCell ref="G8:H8"/>
    <mergeCell ref="C9:D9"/>
    <mergeCell ref="G9:H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N8"/>
  <sheetViews>
    <sheetView workbookViewId="0" topLeftCell="A1">
      <selection activeCell="A1" sqref="A1"/>
    </sheetView>
  </sheetViews>
  <sheetFormatPr defaultColWidth="9.140625" defaultRowHeight="15"/>
  <cols>
    <col min="1" max="1" width="19.7109375" style="0" customWidth="1"/>
    <col min="2" max="2" width="8.7109375" style="0" customWidth="1"/>
    <col min="3" max="3" width="6.7109375" style="0" customWidth="1"/>
    <col min="4" max="5" width="8.7109375" style="0" customWidth="1"/>
    <col min="6" max="6" width="15.7109375" style="0" customWidth="1"/>
    <col min="7" max="9" width="8.7109375" style="0" customWidth="1"/>
    <col min="10" max="10" width="15.7109375" style="0" customWidth="1"/>
    <col min="11" max="13" width="8.7109375" style="0" customWidth="1"/>
    <col min="14" max="14" width="15.7109375" style="0" customWidth="1"/>
    <col min="15" max="16384" width="8.7109375" style="0" customWidth="1"/>
  </cols>
  <sheetData>
    <row r="2" spans="1:6" ht="15">
      <c r="A2" s="1" t="s">
        <v>69</v>
      </c>
      <c r="B2" s="1"/>
      <c r="C2" s="1"/>
      <c r="D2" s="1"/>
      <c r="E2" s="1"/>
      <c r="F2" s="1"/>
    </row>
    <row r="4" spans="5:14" ht="15">
      <c r="E4" s="16" t="s">
        <v>70</v>
      </c>
      <c r="F4" s="16"/>
      <c r="G4" s="16"/>
      <c r="H4" s="16"/>
      <c r="I4" s="16"/>
      <c r="J4" s="16"/>
      <c r="K4" s="16"/>
      <c r="L4" s="16"/>
      <c r="M4" s="16"/>
      <c r="N4" s="16"/>
    </row>
    <row r="5" spans="1:14" ht="15">
      <c r="A5" s="2" t="s">
        <v>71</v>
      </c>
      <c r="C5" s="3" t="s">
        <v>72</v>
      </c>
      <c r="E5" s="16" t="s">
        <v>73</v>
      </c>
      <c r="F5" s="16"/>
      <c r="I5" s="16" t="s">
        <v>74</v>
      </c>
      <c r="J5" s="16"/>
      <c r="M5" s="16" t="s">
        <v>75</v>
      </c>
      <c r="N5" s="16"/>
    </row>
    <row r="6" spans="1:14" ht="15">
      <c r="A6" t="s">
        <v>76</v>
      </c>
      <c r="C6" s="9" t="s">
        <v>77</v>
      </c>
      <c r="F6" s="11" t="s">
        <v>78</v>
      </c>
      <c r="J6" s="11" t="s">
        <v>79</v>
      </c>
      <c r="N6" s="11" t="s">
        <v>80</v>
      </c>
    </row>
    <row r="7" spans="1:14" ht="15">
      <c r="A7" t="s">
        <v>81</v>
      </c>
      <c r="C7" s="9" t="s">
        <v>77</v>
      </c>
      <c r="F7" s="11" t="s">
        <v>82</v>
      </c>
      <c r="J7" s="11" t="s">
        <v>83</v>
      </c>
      <c r="N7" s="11" t="s">
        <v>84</v>
      </c>
    </row>
    <row r="8" spans="1:14" ht="15">
      <c r="A8" t="s">
        <v>85</v>
      </c>
      <c r="C8" s="9" t="s">
        <v>86</v>
      </c>
      <c r="F8" s="11" t="s">
        <v>87</v>
      </c>
      <c r="J8" s="11" t="s">
        <v>88</v>
      </c>
      <c r="N8" s="11" t="s">
        <v>89</v>
      </c>
    </row>
  </sheetData>
  <sheetProtection selectLockedCells="1" selectUnlockedCells="1"/>
  <mergeCells count="5">
    <mergeCell ref="A2:F2"/>
    <mergeCell ref="E4:N4"/>
    <mergeCell ref="E5:F5"/>
    <mergeCell ref="I5:J5"/>
    <mergeCell ref="M5:N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S6"/>
  <sheetViews>
    <sheetView workbookViewId="0" topLeftCell="A1">
      <selection activeCell="A1" sqref="A1"/>
    </sheetView>
  </sheetViews>
  <sheetFormatPr defaultColWidth="9.140625" defaultRowHeight="15"/>
  <cols>
    <col min="1" max="1" width="31.7109375" style="0" customWidth="1"/>
    <col min="2" max="3" width="8.7109375" style="0" customWidth="1"/>
    <col min="4" max="4" width="3.7109375" style="0" customWidth="1"/>
    <col min="5" max="15" width="8.7109375" style="0" customWidth="1"/>
    <col min="16" max="16" width="6.7109375" style="0" customWidth="1"/>
    <col min="17" max="18" width="8.7109375" style="0" customWidth="1"/>
    <col min="19" max="19" width="30.7109375" style="0" customWidth="1"/>
    <col min="20" max="16384" width="8.7109375" style="0" customWidth="1"/>
  </cols>
  <sheetData>
    <row r="2" spans="1:19" ht="39.75" customHeight="1">
      <c r="A2" s="2" t="s">
        <v>71</v>
      </c>
      <c r="C2" s="16" t="s">
        <v>72</v>
      </c>
      <c r="D2" s="16"/>
      <c r="G2" s="4" t="s">
        <v>90</v>
      </c>
      <c r="H2" s="4"/>
      <c r="K2" s="4" t="s">
        <v>91</v>
      </c>
      <c r="L2" s="4"/>
      <c r="O2" s="4" t="s">
        <v>92</v>
      </c>
      <c r="P2" s="4"/>
      <c r="S2" s="5" t="s">
        <v>93</v>
      </c>
    </row>
    <row r="3" spans="1:19" ht="15">
      <c r="A3" t="s">
        <v>76</v>
      </c>
      <c r="D3" s="9" t="s">
        <v>77</v>
      </c>
      <c r="G3" s="17" t="s">
        <v>79</v>
      </c>
      <c r="H3" s="17"/>
      <c r="K3" s="17" t="s">
        <v>94</v>
      </c>
      <c r="L3" s="17"/>
      <c r="P3" s="9" t="s">
        <v>95</v>
      </c>
      <c r="S3" s="9" t="s">
        <v>96</v>
      </c>
    </row>
    <row r="4" spans="1:19" ht="15">
      <c r="A4" t="s">
        <v>81</v>
      </c>
      <c r="D4" s="9" t="s">
        <v>77</v>
      </c>
      <c r="G4" s="17" t="s">
        <v>83</v>
      </c>
      <c r="H4" s="17"/>
      <c r="K4" s="17" t="s">
        <v>97</v>
      </c>
      <c r="L4" s="17"/>
      <c r="P4" s="9" t="s">
        <v>95</v>
      </c>
      <c r="S4" s="9" t="s">
        <v>96</v>
      </c>
    </row>
    <row r="5" spans="1:19" ht="15">
      <c r="A5" t="s">
        <v>85</v>
      </c>
      <c r="D5" s="9" t="s">
        <v>86</v>
      </c>
      <c r="G5" s="17" t="s">
        <v>98</v>
      </c>
      <c r="H5" s="17"/>
      <c r="K5" s="17" t="s">
        <v>99</v>
      </c>
      <c r="L5" s="17"/>
      <c r="P5" s="9" t="s">
        <v>100</v>
      </c>
      <c r="S5" s="9" t="s">
        <v>101</v>
      </c>
    </row>
    <row r="6" spans="1:19" ht="15">
      <c r="A6" s="2" t="s">
        <v>69</v>
      </c>
      <c r="S6" s="3" t="s">
        <v>102</v>
      </c>
    </row>
  </sheetData>
  <sheetProtection selectLockedCells="1" selectUnlockedCells="1"/>
  <mergeCells count="10">
    <mergeCell ref="C2:D2"/>
    <mergeCell ref="G2:H2"/>
    <mergeCell ref="K2:L2"/>
    <mergeCell ref="O2:P2"/>
    <mergeCell ref="G3:H3"/>
    <mergeCell ref="K3:L3"/>
    <mergeCell ref="G4:H4"/>
    <mergeCell ref="K4:L4"/>
    <mergeCell ref="G5:H5"/>
    <mergeCell ref="K5:L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X9"/>
  <sheetViews>
    <sheetView workbookViewId="0" topLeftCell="A1">
      <selection activeCell="A1" sqref="A1"/>
    </sheetView>
  </sheetViews>
  <sheetFormatPr defaultColWidth="9.140625" defaultRowHeight="15"/>
  <cols>
    <col min="1" max="1" width="13.7109375" style="0" customWidth="1"/>
    <col min="2" max="8" width="8.7109375" style="0" customWidth="1"/>
    <col min="9" max="9" width="1.7109375" style="0" customWidth="1"/>
    <col min="10" max="10" width="8.7109375" style="0" customWidth="1"/>
    <col min="11" max="11" width="46.7109375" style="0" customWidth="1"/>
    <col min="12" max="12" width="8.7109375" style="0" customWidth="1"/>
    <col min="13" max="13" width="1.7109375" style="0" customWidth="1"/>
    <col min="14" max="14" width="8.7109375" style="0" customWidth="1"/>
    <col min="15" max="15" width="35.7109375" style="0" customWidth="1"/>
    <col min="16" max="16" width="8.7109375" style="0" customWidth="1"/>
    <col min="17" max="17" width="1.7109375" style="0" customWidth="1"/>
    <col min="18" max="18" width="8.7109375" style="0" customWidth="1"/>
    <col min="19" max="19" width="33.7109375" style="0" customWidth="1"/>
    <col min="20" max="20" width="8.7109375" style="0" customWidth="1"/>
    <col min="21" max="21" width="1.7109375" style="0" customWidth="1"/>
    <col min="22" max="16384" width="8.7109375" style="0" customWidth="1"/>
  </cols>
  <sheetData>
    <row r="2" spans="1:6" ht="15">
      <c r="A2" s="1" t="s">
        <v>103</v>
      </c>
      <c r="B2" s="1"/>
      <c r="C2" s="1"/>
      <c r="D2" s="1"/>
      <c r="E2" s="1"/>
      <c r="F2" s="1"/>
    </row>
    <row r="4" spans="1:24" ht="39.75" customHeight="1">
      <c r="A4" s="2" t="s">
        <v>23</v>
      </c>
      <c r="C4" s="2"/>
      <c r="E4" s="4" t="s">
        <v>104</v>
      </c>
      <c r="F4" s="4"/>
      <c r="I4" s="3" t="s">
        <v>105</v>
      </c>
      <c r="K4" s="5" t="s">
        <v>106</v>
      </c>
      <c r="M4" s="3" t="s">
        <v>105</v>
      </c>
      <c r="O4" s="5" t="s">
        <v>107</v>
      </c>
      <c r="Q4" s="3" t="s">
        <v>105</v>
      </c>
      <c r="S4" s="5" t="s">
        <v>108</v>
      </c>
      <c r="U4" s="3" t="e">
        <f aca="true" t="shared" si="0" ref="U4:U9">#N/A</f>
        <v>#N/A</v>
      </c>
      <c r="W4" s="4" t="s">
        <v>109</v>
      </c>
      <c r="X4" s="4"/>
    </row>
    <row r="5" spans="1:24" ht="15">
      <c r="A5" t="s">
        <v>60</v>
      </c>
      <c r="E5" s="15">
        <v>1334607</v>
      </c>
      <c r="F5" s="15"/>
      <c r="I5" s="9" t="s">
        <v>105</v>
      </c>
      <c r="K5" s="9" t="s">
        <v>110</v>
      </c>
      <c r="M5" s="9" t="s">
        <v>105</v>
      </c>
      <c r="O5" s="9" t="s">
        <v>102</v>
      </c>
      <c r="Q5" s="9" t="s">
        <v>105</v>
      </c>
      <c r="S5" s="13">
        <v>1.46</v>
      </c>
      <c r="U5" s="9" t="e">
        <f t="shared" si="0"/>
        <v>#N/A</v>
      </c>
      <c r="W5" s="15">
        <v>2679828</v>
      </c>
      <c r="X5" s="15"/>
    </row>
    <row r="6" spans="1:24" ht="15">
      <c r="A6" t="s">
        <v>62</v>
      </c>
      <c r="E6" s="15">
        <v>602213</v>
      </c>
      <c r="F6" s="15"/>
      <c r="I6" s="9" t="s">
        <v>105</v>
      </c>
      <c r="K6" s="9" t="s">
        <v>111</v>
      </c>
      <c r="M6" s="9" t="s">
        <v>105</v>
      </c>
      <c r="O6" s="9" t="s">
        <v>102</v>
      </c>
      <c r="Q6" s="9" t="s">
        <v>105</v>
      </c>
      <c r="S6" s="13">
        <v>1.46</v>
      </c>
      <c r="U6" s="9" t="e">
        <f t="shared" si="0"/>
        <v>#N/A</v>
      </c>
      <c r="W6" s="15">
        <v>906911</v>
      </c>
      <c r="X6" s="15"/>
    </row>
    <row r="7" spans="1:24" ht="15">
      <c r="A7" t="s">
        <v>64</v>
      </c>
      <c r="E7" s="15">
        <v>980045</v>
      </c>
      <c r="F7" s="15"/>
      <c r="I7" s="9" t="s">
        <v>105</v>
      </c>
      <c r="K7" s="9" t="s">
        <v>110</v>
      </c>
      <c r="M7" s="9" t="s">
        <v>105</v>
      </c>
      <c r="O7" s="9" t="s">
        <v>102</v>
      </c>
      <c r="Q7" s="9" t="s">
        <v>105</v>
      </c>
      <c r="S7" s="13">
        <v>1.46</v>
      </c>
      <c r="U7" s="9" t="e">
        <f t="shared" si="0"/>
        <v>#N/A</v>
      </c>
      <c r="W7" s="15">
        <v>1967884</v>
      </c>
      <c r="X7" s="15"/>
    </row>
    <row r="8" spans="1:24" ht="15">
      <c r="A8" t="s">
        <v>66</v>
      </c>
      <c r="E8" s="15">
        <v>720978</v>
      </c>
      <c r="F8" s="15"/>
      <c r="I8" s="9" t="s">
        <v>105</v>
      </c>
      <c r="K8" s="9" t="s">
        <v>111</v>
      </c>
      <c r="M8" s="9" t="s">
        <v>105</v>
      </c>
      <c r="O8" s="9" t="s">
        <v>102</v>
      </c>
      <c r="Q8" s="9" t="s">
        <v>105</v>
      </c>
      <c r="S8" s="13">
        <v>1.46</v>
      </c>
      <c r="U8" s="9" t="e">
        <f t="shared" si="0"/>
        <v>#N/A</v>
      </c>
      <c r="W8" s="15">
        <v>1085768</v>
      </c>
      <c r="X8" s="15"/>
    </row>
    <row r="9" spans="1:24" ht="15">
      <c r="A9" t="s">
        <v>68</v>
      </c>
      <c r="E9" s="15">
        <v>652208</v>
      </c>
      <c r="F9" s="15"/>
      <c r="I9" s="9" t="s">
        <v>105</v>
      </c>
      <c r="K9" s="9" t="s">
        <v>111</v>
      </c>
      <c r="M9" s="9" t="s">
        <v>105</v>
      </c>
      <c r="O9" s="9" t="s">
        <v>102</v>
      </c>
      <c r="Q9" s="9" t="s">
        <v>105</v>
      </c>
      <c r="S9" s="13">
        <v>1.46</v>
      </c>
      <c r="U9" s="9" t="e">
        <f t="shared" si="0"/>
        <v>#N/A</v>
      </c>
      <c r="W9" s="15">
        <v>982202</v>
      </c>
      <c r="X9" s="15"/>
    </row>
  </sheetData>
  <sheetProtection selectLockedCells="1" selectUnlockedCells="1"/>
  <mergeCells count="13">
    <mergeCell ref="A2:F2"/>
    <mergeCell ref="E4:F4"/>
    <mergeCell ref="W4:X4"/>
    <mergeCell ref="E5:F5"/>
    <mergeCell ref="W5:X5"/>
    <mergeCell ref="E6:F6"/>
    <mergeCell ref="W6:X6"/>
    <mergeCell ref="E7:F7"/>
    <mergeCell ref="W7:X7"/>
    <mergeCell ref="E8:F8"/>
    <mergeCell ref="W8:X8"/>
    <mergeCell ref="E9:F9"/>
    <mergeCell ref="W9:X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G9"/>
  <sheetViews>
    <sheetView workbookViewId="0" topLeftCell="A1">
      <selection activeCell="A1" sqref="A1"/>
    </sheetView>
  </sheetViews>
  <sheetFormatPr defaultColWidth="9.140625" defaultRowHeight="15"/>
  <cols>
    <col min="1" max="1" width="13.7109375" style="0" customWidth="1"/>
    <col min="2" max="2" width="8.7109375" style="0" customWidth="1"/>
    <col min="3" max="3" width="20.7109375" style="0" customWidth="1"/>
    <col min="4" max="16384" width="8.7109375" style="0" customWidth="1"/>
  </cols>
  <sheetData>
    <row r="2" spans="1:6" ht="15">
      <c r="A2" s="1" t="s">
        <v>112</v>
      </c>
      <c r="B2" s="1"/>
      <c r="C2" s="1"/>
      <c r="D2" s="1"/>
      <c r="E2" s="1"/>
      <c r="F2" s="1"/>
    </row>
    <row r="4" spans="3:7" ht="15">
      <c r="C4" s="16" t="s">
        <v>113</v>
      </c>
      <c r="D4" s="16"/>
      <c r="E4" s="16"/>
      <c r="F4" s="16"/>
      <c r="G4" s="2"/>
    </row>
    <row r="5" spans="1:6" ht="15">
      <c r="A5" s="2" t="s">
        <v>23</v>
      </c>
      <c r="C5" s="3" t="s">
        <v>114</v>
      </c>
      <c r="E5" s="16" t="s">
        <v>115</v>
      </c>
      <c r="F5" s="16"/>
    </row>
    <row r="6" spans="1:6" ht="15">
      <c r="A6" t="s">
        <v>62</v>
      </c>
      <c r="C6" s="9" t="s">
        <v>111</v>
      </c>
      <c r="E6" s="15">
        <v>451660</v>
      </c>
      <c r="F6" s="15"/>
    </row>
    <row r="7" spans="1:6" ht="15">
      <c r="A7" t="s">
        <v>64</v>
      </c>
      <c r="C7" s="9" t="s">
        <v>116</v>
      </c>
      <c r="E7" s="15">
        <v>1470068</v>
      </c>
      <c r="F7" s="15"/>
    </row>
    <row r="8" spans="1:6" ht="15">
      <c r="A8" t="s">
        <v>66</v>
      </c>
      <c r="C8" s="9" t="s">
        <v>111</v>
      </c>
      <c r="E8" s="15">
        <v>540734</v>
      </c>
      <c r="F8" s="15"/>
    </row>
    <row r="9" spans="1:6" ht="15">
      <c r="A9" t="s">
        <v>68</v>
      </c>
      <c r="C9" s="9" t="s">
        <v>111</v>
      </c>
      <c r="E9" s="15">
        <v>489156</v>
      </c>
      <c r="F9" s="15"/>
    </row>
  </sheetData>
  <sheetProtection selectLockedCells="1" selectUnlockedCells="1"/>
  <mergeCells count="7">
    <mergeCell ref="A2:F2"/>
    <mergeCell ref="C4:F4"/>
    <mergeCell ref="E5:F5"/>
    <mergeCell ref="E6:F6"/>
    <mergeCell ref="E7:F7"/>
    <mergeCell ref="E8:F8"/>
    <mergeCell ref="E9:F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V8"/>
  <sheetViews>
    <sheetView workbookViewId="0" topLeftCell="A1">
      <selection activeCell="A1" sqref="A1"/>
    </sheetView>
  </sheetViews>
  <sheetFormatPr defaultColWidth="9.140625" defaultRowHeight="15"/>
  <cols>
    <col min="1" max="1" width="13.7109375" style="0" customWidth="1"/>
    <col min="2" max="11" width="8.7109375" style="0" customWidth="1"/>
    <col min="12" max="12" width="1.7109375" style="0" customWidth="1"/>
    <col min="13" max="14" width="8.7109375" style="0" customWidth="1"/>
    <col min="15" max="15" width="30.7109375" style="0" customWidth="1"/>
    <col min="16" max="17" width="8.7109375" style="0" customWidth="1"/>
    <col min="18" max="18" width="1.7109375" style="0" customWidth="1"/>
    <col min="19" max="16384" width="8.7109375" style="0" customWidth="1"/>
  </cols>
  <sheetData>
    <row r="2" spans="1:6" ht="15">
      <c r="A2" s="1" t="s">
        <v>117</v>
      </c>
      <c r="B2" s="1"/>
      <c r="C2" s="1"/>
      <c r="D2" s="1"/>
      <c r="E2" s="1"/>
      <c r="F2" s="1"/>
    </row>
    <row r="4" spans="1:22" ht="39.75" customHeight="1">
      <c r="A4" s="2" t="s">
        <v>23</v>
      </c>
      <c r="C4" s="18"/>
      <c r="D4" s="18"/>
      <c r="G4" s="4" t="s">
        <v>118</v>
      </c>
      <c r="H4" s="4"/>
      <c r="K4" s="19" t="s">
        <v>105</v>
      </c>
      <c r="L4" s="19"/>
      <c r="O4" s="3" t="s">
        <v>119</v>
      </c>
      <c r="Q4" s="19" t="e">
        <f>#N/A</f>
        <v>#N/A</v>
      </c>
      <c r="R4" s="19"/>
      <c r="U4" s="16" t="s">
        <v>120</v>
      </c>
      <c r="V4" s="16"/>
    </row>
    <row r="5" spans="1:22" ht="15">
      <c r="A5" t="s">
        <v>62</v>
      </c>
      <c r="G5" s="15">
        <v>413684</v>
      </c>
      <c r="H5" s="15"/>
      <c r="L5" s="11" t="s">
        <v>105</v>
      </c>
      <c r="O5" s="9" t="s">
        <v>95</v>
      </c>
      <c r="R5" s="11" t="e">
        <f aca="true" t="shared" si="0" ref="R5:R8">#N/A</f>
        <v>#N/A</v>
      </c>
      <c r="U5" s="15">
        <v>620526</v>
      </c>
      <c r="V5" s="15"/>
    </row>
    <row r="6" spans="1:22" ht="15">
      <c r="A6" t="s">
        <v>64</v>
      </c>
      <c r="G6" s="15">
        <v>1297500</v>
      </c>
      <c r="H6" s="15"/>
      <c r="L6" s="11" t="s">
        <v>105</v>
      </c>
      <c r="O6" s="9" t="s">
        <v>95</v>
      </c>
      <c r="R6" s="11" t="e">
        <f t="shared" si="0"/>
        <v>#N/A</v>
      </c>
      <c r="U6" s="15">
        <v>1946250</v>
      </c>
      <c r="V6" s="15"/>
    </row>
    <row r="7" spans="1:22" ht="15">
      <c r="A7" t="s">
        <v>66</v>
      </c>
      <c r="G7" s="15">
        <v>504792</v>
      </c>
      <c r="H7" s="15"/>
      <c r="L7" s="11" t="s">
        <v>105</v>
      </c>
      <c r="O7" s="9" t="s">
        <v>95</v>
      </c>
      <c r="R7" s="11" t="e">
        <f t="shared" si="0"/>
        <v>#N/A</v>
      </c>
      <c r="U7" s="15">
        <v>757188</v>
      </c>
      <c r="V7" s="15"/>
    </row>
    <row r="8" spans="1:22" ht="15">
      <c r="A8" t="s">
        <v>68</v>
      </c>
      <c r="G8" s="15">
        <v>452294</v>
      </c>
      <c r="H8" s="15"/>
      <c r="L8" s="11" t="s">
        <v>105</v>
      </c>
      <c r="O8" s="9" t="s">
        <v>95</v>
      </c>
      <c r="R8" s="11" t="e">
        <f t="shared" si="0"/>
        <v>#N/A</v>
      </c>
      <c r="U8" s="15">
        <v>678441</v>
      </c>
      <c r="V8" s="15"/>
    </row>
  </sheetData>
  <sheetProtection selectLockedCells="1" selectUnlockedCells="1"/>
  <mergeCells count="14">
    <mergeCell ref="A2:F2"/>
    <mergeCell ref="C4:D4"/>
    <mergeCell ref="G4:H4"/>
    <mergeCell ref="K4:L4"/>
    <mergeCell ref="Q4:R4"/>
    <mergeCell ref="U4:V4"/>
    <mergeCell ref="G5:H5"/>
    <mergeCell ref="U5:V5"/>
    <mergeCell ref="G6:H6"/>
    <mergeCell ref="U6:V6"/>
    <mergeCell ref="G7:H7"/>
    <mergeCell ref="U7:V7"/>
    <mergeCell ref="G8:H8"/>
    <mergeCell ref="U8:V8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2024-03-25T20:38:06Z</dcterms:created>
  <dcterms:modified xsi:type="dcterms:W3CDTF">2024-03-25T20:38:06Z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</Properties>
</file>